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940" windowHeight="10350" tabRatio="942" firstSheet="9" activeTab="9"/>
  </bookViews>
  <sheets>
    <sheet name="USPS 1st-class int'l (JPY)" sheetId="1" r:id="rId1"/>
    <sheet name="Backpack" sheetId="2" r:id="rId2"/>
    <sheet name="Blanket" sheetId="3" r:id="rId3"/>
    <sheet name="Brooch" sheetId="4" r:id="rId4"/>
    <sheet name="Card Holder(KT)" sheetId="5" r:id="rId5"/>
    <sheet name="Charm Strap" sheetId="6" r:id="rId6"/>
    <sheet name="CookieTong-CosmeticBag" sheetId="7" r:id="rId7"/>
    <sheet name="Decorative Pillow" sheetId="8" r:id="rId8"/>
    <sheet name="Eye&amp;Face Mask" sheetId="9" r:id="rId9"/>
    <sheet name="Fanny Pack" sheetId="10" r:id="rId10"/>
    <sheet name="Fashion Bag" sheetId="11" r:id="rId11"/>
    <sheet name="Kids Bag &amp; KT kids bag" sheetId="12" r:id="rId12"/>
    <sheet name="Messenger Bag" sheetId="13" r:id="rId13"/>
    <sheet name="Neck Pillow" sheetId="14" r:id="rId14"/>
    <sheet name="ODIE Bag" sheetId="15" r:id="rId15"/>
    <sheet name="Pashmina" sheetId="16" r:id="rId16"/>
    <sheet name="Pencil Holder&amp;Pouch" sheetId="17" r:id="rId17"/>
    <sheet name="Pillow Sham" sheetId="18" r:id="rId18"/>
    <sheet name="Refrigerator Magnets" sheetId="19" r:id="rId19"/>
    <sheet name="Rug" sheetId="20" r:id="rId20"/>
    <sheet name="Scarf" sheetId="21" r:id="rId21"/>
    <sheet name="Sheer" sheetId="22" r:id="rId22"/>
    <sheet name="Slipper" sheetId="23" r:id="rId23"/>
    <sheet name="Storage Box" sheetId="24" r:id="rId24"/>
    <sheet name="Tableware" sheetId="25" r:id="rId25"/>
    <sheet name="Tissue Box Cover" sheetId="26" r:id="rId26"/>
    <sheet name="Tote Bag" sheetId="27" r:id="rId27"/>
    <sheet name="Wall Border" sheetId="28" r:id="rId28"/>
    <sheet name="Wall Hanging" sheetId="29" r:id="rId29"/>
    <sheet name="Wall Paper" sheetId="30" r:id="rId30"/>
    <sheet name="Wall Sticker" sheetId="31" r:id="rId31"/>
    <sheet name="Window Film" sheetId="32" r:id="rId32"/>
    <sheet name="Wooden Clips &amp; Card Holder" sheetId="33" r:id="rId33"/>
  </sheets>
  <definedNames>
    <definedName name="_xlnm._FilterDatabase" localSheetId="1" hidden="1">Backpack!$A$1:$I$124</definedName>
    <definedName name="_xlnm._FilterDatabase" localSheetId="2" hidden="1">Blanket!$A$1:$J$226</definedName>
    <definedName name="_xlnm._FilterDatabase" localSheetId="6" hidden="1">'CookieTong-CosmeticBag'!$A$1:$J$32</definedName>
    <definedName name="_xlnm._FilterDatabase" localSheetId="7" hidden="1">'Decorative Pillow'!$A$1:$J$126</definedName>
    <definedName name="_xlnm._FilterDatabase" localSheetId="9" hidden="1">'Fanny Pack'!$A$1:$J$56</definedName>
    <definedName name="_xlnm._FilterDatabase" localSheetId="10" hidden="1">'Fashion Bag'!$A$1:$J$199</definedName>
    <definedName name="_xlnm._FilterDatabase" localSheetId="11" hidden="1">'Kids Bag &amp; KT kids bag'!$A$1:$J$178</definedName>
    <definedName name="_xlnm._FilterDatabase" localSheetId="12" hidden="1">'Messenger Bag'!$A$1:$J$58</definedName>
    <definedName name="_xlnm._FilterDatabase" localSheetId="13" hidden="1">'Neck Pillow'!$A$1:$J$12</definedName>
    <definedName name="_xlnm._FilterDatabase" localSheetId="14" hidden="1">'ODIE Bag'!$A$1:$J$36</definedName>
    <definedName name="_xlnm._FilterDatabase" localSheetId="15" hidden="1">Pashmina!$A$1:$J$94</definedName>
    <definedName name="_xlnm._FilterDatabase" localSheetId="16" hidden="1">'Pencil Holder&amp;Pouch'!$A$1:$J$28</definedName>
    <definedName name="_xlnm._FilterDatabase" localSheetId="19" hidden="1">Rug!$B$1:$B$135</definedName>
    <definedName name="_xlnm._FilterDatabase" localSheetId="20" hidden="1">Scarf!$A$1:$J$235</definedName>
    <definedName name="_xlnm._FilterDatabase" localSheetId="21" hidden="1">Sheer!$A$1:$J$200</definedName>
    <definedName name="_xlnm._FilterDatabase" localSheetId="22" hidden="1">Slipper!$A$1:$J$18</definedName>
    <definedName name="_xlnm._FilterDatabase" localSheetId="23" hidden="1">'Storage Box'!$A$1:$J$20</definedName>
    <definedName name="_xlnm._FilterDatabase" localSheetId="24" hidden="1">Tableware!$A$1:$J$31</definedName>
    <definedName name="_xlnm._FilterDatabase" localSheetId="26" hidden="1">'Tote Bag'!$A$1:$J$51</definedName>
    <definedName name="_xlnm._FilterDatabase" localSheetId="28" hidden="1">'Wall Hanging'!$A$1:$J$120</definedName>
    <definedName name="_xlnm._FilterDatabase" localSheetId="30" hidden="1">'Wall Sticker'!$A$1:$K$688</definedName>
  </definedNames>
  <calcPr calcId="144525"/>
</workbook>
</file>

<file path=xl/calcChain.xml><?xml version="1.0" encoding="utf-8"?>
<calcChain xmlns="http://schemas.openxmlformats.org/spreadsheetml/2006/main">
  <c r="I34" i="33" l="1"/>
  <c r="H34" i="33"/>
  <c r="G34" i="33"/>
  <c r="F34" i="33"/>
  <c r="E34" i="33"/>
  <c r="I33" i="33"/>
  <c r="H33" i="33"/>
  <c r="G33" i="33"/>
  <c r="F33" i="33"/>
  <c r="E33" i="33"/>
  <c r="I32" i="33"/>
  <c r="H32" i="33"/>
  <c r="G32" i="33"/>
  <c r="F32" i="33"/>
  <c r="E32" i="33"/>
  <c r="I31" i="33"/>
  <c r="H31" i="33"/>
  <c r="G31" i="33"/>
  <c r="F31" i="33"/>
  <c r="E31" i="33"/>
  <c r="I30" i="33"/>
  <c r="H30" i="33"/>
  <c r="G30" i="33"/>
  <c r="F30" i="33"/>
  <c r="E30" i="33"/>
  <c r="I29" i="33"/>
  <c r="H29" i="33"/>
  <c r="G29" i="33"/>
  <c r="F29" i="33"/>
  <c r="E29" i="33"/>
  <c r="I28" i="33"/>
  <c r="H28" i="33"/>
  <c r="G28" i="33"/>
  <c r="F28" i="33"/>
  <c r="E28" i="33"/>
  <c r="I27" i="33"/>
  <c r="H27" i="33"/>
  <c r="G27" i="33"/>
  <c r="F27" i="33"/>
  <c r="E27" i="33"/>
  <c r="I26" i="33"/>
  <c r="H26" i="33"/>
  <c r="G26" i="33"/>
  <c r="F26" i="33"/>
  <c r="E26" i="33"/>
  <c r="I25" i="33"/>
  <c r="H25" i="33"/>
  <c r="G25" i="33"/>
  <c r="F25" i="33"/>
  <c r="E25" i="33"/>
  <c r="I24" i="33"/>
  <c r="H24" i="33"/>
  <c r="G24" i="33"/>
  <c r="F24" i="33"/>
  <c r="E24" i="33"/>
  <c r="I23" i="33"/>
  <c r="H23" i="33"/>
  <c r="G23" i="33"/>
  <c r="F23" i="33"/>
  <c r="E23" i="33"/>
  <c r="I22" i="33"/>
  <c r="H22" i="33"/>
  <c r="G22" i="33"/>
  <c r="F22" i="33"/>
  <c r="E22" i="33"/>
  <c r="I21" i="33"/>
  <c r="H21" i="33"/>
  <c r="G21" i="33"/>
  <c r="F21" i="33"/>
  <c r="E21" i="33"/>
  <c r="I20" i="33"/>
  <c r="H20" i="33"/>
  <c r="G20" i="33"/>
  <c r="F20" i="33"/>
  <c r="E20" i="33"/>
  <c r="I19" i="33"/>
  <c r="H19" i="33"/>
  <c r="G19" i="33"/>
  <c r="F19" i="33"/>
  <c r="E19" i="33"/>
  <c r="I18" i="33"/>
  <c r="H18" i="33"/>
  <c r="G18" i="33"/>
  <c r="F18" i="33"/>
  <c r="E18" i="33"/>
  <c r="I17" i="33"/>
  <c r="H17" i="33"/>
  <c r="G17" i="33"/>
  <c r="F17" i="33"/>
  <c r="E17" i="33"/>
  <c r="I16" i="33"/>
  <c r="H16" i="33"/>
  <c r="G16" i="33"/>
  <c r="F16" i="33"/>
  <c r="E16" i="33"/>
  <c r="I15" i="33"/>
  <c r="H15" i="33"/>
  <c r="G15" i="33"/>
  <c r="F15" i="33"/>
  <c r="E15" i="33"/>
  <c r="I14" i="33"/>
  <c r="H14" i="33"/>
  <c r="G14" i="33"/>
  <c r="F14" i="33"/>
  <c r="E14" i="33"/>
  <c r="I13" i="33"/>
  <c r="H13" i="33"/>
  <c r="G13" i="33"/>
  <c r="F13" i="33"/>
  <c r="E13" i="33"/>
  <c r="I12" i="33"/>
  <c r="H12" i="33"/>
  <c r="G12" i="33"/>
  <c r="F12" i="33"/>
  <c r="E12" i="33"/>
  <c r="I11" i="33"/>
  <c r="H11" i="33"/>
  <c r="G11" i="33"/>
  <c r="F11" i="33"/>
  <c r="E11" i="33"/>
  <c r="I10" i="33"/>
  <c r="H10" i="33"/>
  <c r="G10" i="33"/>
  <c r="F10" i="33"/>
  <c r="E10" i="33"/>
  <c r="I9" i="33"/>
  <c r="H9" i="33"/>
  <c r="G9" i="33"/>
  <c r="F9" i="33"/>
  <c r="E9" i="33"/>
  <c r="I8" i="33"/>
  <c r="H8" i="33"/>
  <c r="G8" i="33"/>
  <c r="F8" i="33"/>
  <c r="E8" i="33"/>
  <c r="I7" i="33"/>
  <c r="H7" i="33"/>
  <c r="G7" i="33"/>
  <c r="F7" i="33"/>
  <c r="E7" i="33"/>
  <c r="I6" i="33"/>
  <c r="H6" i="33"/>
  <c r="G6" i="33"/>
  <c r="F6" i="33"/>
  <c r="E6" i="33"/>
  <c r="I5" i="33"/>
  <c r="H5" i="33"/>
  <c r="G5" i="33"/>
  <c r="F5" i="33"/>
  <c r="E5" i="33"/>
  <c r="I4" i="33"/>
  <c r="H4" i="33"/>
  <c r="G4" i="33"/>
  <c r="F4" i="33"/>
  <c r="E4" i="33"/>
  <c r="I3" i="33"/>
  <c r="H3" i="33"/>
  <c r="G3" i="33"/>
  <c r="F3" i="33"/>
  <c r="E3" i="33"/>
  <c r="I2" i="33"/>
  <c r="H2" i="33"/>
  <c r="G2" i="33"/>
  <c r="F2" i="33"/>
  <c r="E2" i="33"/>
  <c r="I51" i="32"/>
  <c r="H51" i="32"/>
  <c r="G51" i="32"/>
  <c r="F51" i="32"/>
  <c r="E51" i="32"/>
  <c r="I50" i="32"/>
  <c r="H50" i="32"/>
  <c r="G50" i="32"/>
  <c r="F50" i="32"/>
  <c r="E50" i="32"/>
  <c r="I49" i="32"/>
  <c r="H49" i="32"/>
  <c r="G49" i="32"/>
  <c r="F49" i="32"/>
  <c r="E49" i="32"/>
  <c r="I48" i="32"/>
  <c r="H48" i="32"/>
  <c r="G48" i="32"/>
  <c r="F48" i="32"/>
  <c r="E48" i="32"/>
  <c r="I47" i="32"/>
  <c r="H47" i="32"/>
  <c r="G47" i="32"/>
  <c r="F47" i="32"/>
  <c r="E47" i="32"/>
  <c r="I46" i="32"/>
  <c r="H46" i="32"/>
  <c r="G46" i="32"/>
  <c r="F46" i="32"/>
  <c r="E46" i="32"/>
  <c r="I45" i="32"/>
  <c r="H45" i="32"/>
  <c r="G45" i="32"/>
  <c r="F45" i="32"/>
  <c r="E45" i="32"/>
  <c r="I44" i="32"/>
  <c r="H44" i="32"/>
  <c r="G44" i="32"/>
  <c r="F44" i="32"/>
  <c r="E44" i="32"/>
  <c r="I43" i="32"/>
  <c r="H43" i="32"/>
  <c r="G43" i="32"/>
  <c r="F43" i="32"/>
  <c r="E43" i="32"/>
  <c r="I42" i="32"/>
  <c r="H42" i="32"/>
  <c r="G42" i="32"/>
  <c r="F42" i="32"/>
  <c r="E42" i="32"/>
  <c r="I41" i="32"/>
  <c r="H41" i="32"/>
  <c r="G41" i="32"/>
  <c r="F41" i="32"/>
  <c r="E41" i="32"/>
  <c r="I40" i="32"/>
  <c r="H40" i="32"/>
  <c r="G40" i="32"/>
  <c r="F40" i="32"/>
  <c r="E40" i="32"/>
  <c r="I39" i="32"/>
  <c r="H39" i="32"/>
  <c r="G39" i="32"/>
  <c r="F39" i="32"/>
  <c r="E39" i="32"/>
  <c r="I38" i="32"/>
  <c r="H38" i="32"/>
  <c r="G38" i="32"/>
  <c r="F38" i="32"/>
  <c r="E38" i="32"/>
  <c r="I37" i="32"/>
  <c r="H37" i="32"/>
  <c r="G37" i="32"/>
  <c r="F37" i="32"/>
  <c r="E37" i="32"/>
  <c r="I36" i="32"/>
  <c r="H36" i="32"/>
  <c r="G36" i="32"/>
  <c r="F36" i="32"/>
  <c r="E36" i="32"/>
  <c r="I35" i="32"/>
  <c r="H35" i="32"/>
  <c r="G35" i="32"/>
  <c r="F35" i="32"/>
  <c r="E35" i="32"/>
  <c r="I34" i="32"/>
  <c r="H34" i="32"/>
  <c r="G34" i="32"/>
  <c r="F34" i="32"/>
  <c r="E34" i="32"/>
  <c r="I33" i="32"/>
  <c r="H33" i="32"/>
  <c r="G33" i="32"/>
  <c r="F33" i="32"/>
  <c r="E33" i="32"/>
  <c r="I32" i="32"/>
  <c r="H32" i="32"/>
  <c r="G32" i="32"/>
  <c r="F32" i="32"/>
  <c r="E32" i="32"/>
  <c r="I31" i="32"/>
  <c r="H31" i="32"/>
  <c r="G31" i="32"/>
  <c r="F31" i="32"/>
  <c r="E31" i="32"/>
  <c r="I30" i="32"/>
  <c r="H30" i="32"/>
  <c r="G30" i="32"/>
  <c r="F30" i="32"/>
  <c r="E30" i="32"/>
  <c r="I29" i="32"/>
  <c r="H29" i="32"/>
  <c r="G29" i="32"/>
  <c r="F29" i="32"/>
  <c r="E29" i="32"/>
  <c r="I28" i="32"/>
  <c r="H28" i="32"/>
  <c r="G28" i="32"/>
  <c r="F28" i="32"/>
  <c r="E28" i="32"/>
  <c r="I27" i="32"/>
  <c r="H27" i="32"/>
  <c r="G27" i="32"/>
  <c r="F27" i="32"/>
  <c r="E27" i="32"/>
  <c r="I26" i="32"/>
  <c r="H26" i="32"/>
  <c r="G26" i="32"/>
  <c r="F26" i="32"/>
  <c r="E26" i="32"/>
  <c r="I25" i="32"/>
  <c r="H25" i="32"/>
  <c r="G25" i="32"/>
  <c r="F25" i="32"/>
  <c r="E25" i="32"/>
  <c r="I24" i="32"/>
  <c r="H24" i="32"/>
  <c r="G24" i="32"/>
  <c r="F24" i="32"/>
  <c r="E24" i="32"/>
  <c r="I23" i="32"/>
  <c r="H23" i="32"/>
  <c r="G23" i="32"/>
  <c r="F23" i="32"/>
  <c r="E23" i="32"/>
  <c r="I22" i="32"/>
  <c r="H22" i="32"/>
  <c r="G22" i="32"/>
  <c r="F22" i="32"/>
  <c r="E22" i="32"/>
  <c r="I21" i="32"/>
  <c r="H21" i="32"/>
  <c r="G21" i="32"/>
  <c r="F21" i="32"/>
  <c r="E21" i="32"/>
  <c r="I20" i="32"/>
  <c r="H20" i="32"/>
  <c r="G20" i="32"/>
  <c r="F20" i="32"/>
  <c r="E20" i="32"/>
  <c r="I19" i="32"/>
  <c r="H19" i="32"/>
  <c r="G19" i="32"/>
  <c r="F19" i="32"/>
  <c r="E19" i="32"/>
  <c r="I18" i="32"/>
  <c r="H18" i="32"/>
  <c r="G18" i="32"/>
  <c r="F18" i="32"/>
  <c r="E18" i="32"/>
  <c r="I17" i="32"/>
  <c r="H17" i="32"/>
  <c r="G17" i="32"/>
  <c r="F17" i="32"/>
  <c r="E17" i="32"/>
  <c r="I16" i="32"/>
  <c r="H16" i="32"/>
  <c r="G16" i="32"/>
  <c r="F16" i="32"/>
  <c r="E16" i="32"/>
  <c r="I15" i="32"/>
  <c r="H15" i="32"/>
  <c r="G15" i="32"/>
  <c r="F15" i="32"/>
  <c r="E15" i="32"/>
  <c r="I14" i="32"/>
  <c r="H14" i="32"/>
  <c r="G14" i="32"/>
  <c r="F14" i="32"/>
  <c r="E14" i="32"/>
  <c r="I13" i="32"/>
  <c r="H13" i="32"/>
  <c r="G13" i="32"/>
  <c r="F13" i="32"/>
  <c r="E13" i="32"/>
  <c r="I12" i="32"/>
  <c r="H12" i="32"/>
  <c r="G12" i="32"/>
  <c r="F12" i="32"/>
  <c r="E12" i="32"/>
  <c r="I11" i="32"/>
  <c r="H11" i="32"/>
  <c r="G11" i="32"/>
  <c r="F11" i="32"/>
  <c r="E11" i="32"/>
  <c r="I10" i="32"/>
  <c r="H10" i="32"/>
  <c r="G10" i="32"/>
  <c r="F10" i="32"/>
  <c r="E10" i="32"/>
  <c r="I9" i="32"/>
  <c r="H9" i="32"/>
  <c r="G9" i="32"/>
  <c r="F9" i="32"/>
  <c r="E9" i="32"/>
  <c r="I8" i="32"/>
  <c r="H8" i="32"/>
  <c r="G8" i="32"/>
  <c r="F8" i="32"/>
  <c r="E8" i="32"/>
  <c r="I7" i="32"/>
  <c r="H7" i="32"/>
  <c r="G7" i="32"/>
  <c r="F7" i="32"/>
  <c r="E7" i="32"/>
  <c r="I6" i="32"/>
  <c r="H6" i="32"/>
  <c r="G6" i="32"/>
  <c r="F6" i="32"/>
  <c r="E6" i="32"/>
  <c r="I5" i="32"/>
  <c r="H5" i="32"/>
  <c r="G5" i="32"/>
  <c r="F5" i="32"/>
  <c r="E5" i="32"/>
  <c r="I4" i="32"/>
  <c r="H4" i="32"/>
  <c r="G4" i="32"/>
  <c r="F4" i="32"/>
  <c r="E4" i="32"/>
  <c r="I3" i="32"/>
  <c r="H3" i="32"/>
  <c r="G3" i="32"/>
  <c r="F3" i="32"/>
  <c r="E3" i="32"/>
  <c r="I2" i="32"/>
  <c r="H2" i="32"/>
  <c r="G2" i="32"/>
  <c r="F2" i="32"/>
  <c r="E2" i="32"/>
  <c r="I688" i="31"/>
  <c r="H688" i="31"/>
  <c r="G688" i="31"/>
  <c r="F688" i="31"/>
  <c r="E688" i="31"/>
  <c r="I687" i="31"/>
  <c r="H687" i="31"/>
  <c r="G687" i="31"/>
  <c r="F687" i="31"/>
  <c r="E687" i="31"/>
  <c r="I686" i="31"/>
  <c r="H686" i="31"/>
  <c r="G686" i="31"/>
  <c r="F686" i="31"/>
  <c r="E686" i="31"/>
  <c r="I685" i="31"/>
  <c r="H685" i="31"/>
  <c r="G685" i="31"/>
  <c r="F685" i="31"/>
  <c r="E685" i="31"/>
  <c r="I684" i="31"/>
  <c r="H684" i="31"/>
  <c r="G684" i="31"/>
  <c r="F684" i="31"/>
  <c r="E684" i="31"/>
  <c r="I683" i="31"/>
  <c r="H683" i="31"/>
  <c r="G683" i="31"/>
  <c r="F683" i="31"/>
  <c r="E683" i="31"/>
  <c r="I682" i="31"/>
  <c r="H682" i="31"/>
  <c r="G682" i="31"/>
  <c r="F682" i="31"/>
  <c r="E682" i="31"/>
  <c r="I681" i="31"/>
  <c r="H681" i="31"/>
  <c r="G681" i="31"/>
  <c r="F681" i="31"/>
  <c r="E681" i="31"/>
  <c r="I680" i="31"/>
  <c r="H680" i="31"/>
  <c r="G680" i="31"/>
  <c r="F680" i="31"/>
  <c r="E680" i="31"/>
  <c r="I679" i="31"/>
  <c r="H679" i="31"/>
  <c r="G679" i="31"/>
  <c r="F679" i="31"/>
  <c r="E679" i="31"/>
  <c r="I678" i="31"/>
  <c r="H678" i="31"/>
  <c r="G678" i="31"/>
  <c r="F678" i="31"/>
  <c r="E678" i="31"/>
  <c r="I677" i="31"/>
  <c r="H677" i="31"/>
  <c r="G677" i="31"/>
  <c r="F677" i="31"/>
  <c r="E677" i="31"/>
  <c r="I676" i="31"/>
  <c r="H676" i="31"/>
  <c r="G676" i="31"/>
  <c r="F676" i="31"/>
  <c r="E676" i="31"/>
  <c r="I675" i="31"/>
  <c r="H675" i="31"/>
  <c r="G675" i="31"/>
  <c r="F675" i="31"/>
  <c r="E675" i="31"/>
  <c r="I674" i="31"/>
  <c r="H674" i="31"/>
  <c r="G674" i="31"/>
  <c r="F674" i="31"/>
  <c r="E674" i="31"/>
  <c r="I673" i="31"/>
  <c r="H673" i="31"/>
  <c r="G673" i="31"/>
  <c r="F673" i="31"/>
  <c r="E673" i="31"/>
  <c r="I672" i="31"/>
  <c r="H672" i="31"/>
  <c r="G672" i="31"/>
  <c r="F672" i="31"/>
  <c r="E672" i="31"/>
  <c r="I671" i="31"/>
  <c r="H671" i="31"/>
  <c r="G671" i="31"/>
  <c r="F671" i="31"/>
  <c r="E671" i="31"/>
  <c r="I670" i="31"/>
  <c r="H670" i="31"/>
  <c r="G670" i="31"/>
  <c r="F670" i="31"/>
  <c r="E670" i="31"/>
  <c r="I669" i="31"/>
  <c r="H669" i="31"/>
  <c r="G669" i="31"/>
  <c r="F669" i="31"/>
  <c r="E669" i="31"/>
  <c r="I668" i="31"/>
  <c r="H668" i="31"/>
  <c r="G668" i="31"/>
  <c r="F668" i="31"/>
  <c r="E668" i="31"/>
  <c r="I667" i="31"/>
  <c r="H667" i="31"/>
  <c r="G667" i="31"/>
  <c r="F667" i="31"/>
  <c r="E667" i="31"/>
  <c r="I666" i="31"/>
  <c r="H666" i="31"/>
  <c r="G666" i="31"/>
  <c r="F666" i="31"/>
  <c r="E666" i="31"/>
  <c r="I665" i="31"/>
  <c r="H665" i="31"/>
  <c r="G665" i="31"/>
  <c r="F665" i="31"/>
  <c r="E665" i="31"/>
  <c r="I664" i="31"/>
  <c r="H664" i="31"/>
  <c r="G664" i="31"/>
  <c r="F664" i="31"/>
  <c r="E664" i="31"/>
  <c r="I663" i="31"/>
  <c r="H663" i="31"/>
  <c r="G663" i="31"/>
  <c r="F663" i="31"/>
  <c r="E663" i="31"/>
  <c r="I662" i="31"/>
  <c r="H662" i="31"/>
  <c r="G662" i="31"/>
  <c r="F662" i="31"/>
  <c r="E662" i="31"/>
  <c r="I661" i="31"/>
  <c r="H661" i="31"/>
  <c r="G661" i="31"/>
  <c r="F661" i="31"/>
  <c r="E661" i="31"/>
  <c r="I660" i="31"/>
  <c r="H660" i="31"/>
  <c r="G660" i="31"/>
  <c r="F660" i="31"/>
  <c r="E660" i="31"/>
  <c r="I659" i="31"/>
  <c r="H659" i="31"/>
  <c r="G659" i="31"/>
  <c r="F659" i="31"/>
  <c r="E659" i="31"/>
  <c r="I658" i="31"/>
  <c r="H658" i="31"/>
  <c r="G658" i="31"/>
  <c r="F658" i="31"/>
  <c r="E658" i="31"/>
  <c r="I657" i="31"/>
  <c r="H657" i="31"/>
  <c r="G657" i="31"/>
  <c r="F657" i="31"/>
  <c r="E657" i="31"/>
  <c r="I656" i="31"/>
  <c r="H656" i="31"/>
  <c r="G656" i="31"/>
  <c r="F656" i="31"/>
  <c r="E656" i="31"/>
  <c r="I655" i="31"/>
  <c r="H655" i="31"/>
  <c r="G655" i="31"/>
  <c r="F655" i="31"/>
  <c r="E655" i="31"/>
  <c r="I654" i="31"/>
  <c r="H654" i="31"/>
  <c r="G654" i="31"/>
  <c r="F654" i="31"/>
  <c r="E654" i="31"/>
  <c r="I653" i="31"/>
  <c r="H653" i="31"/>
  <c r="G653" i="31"/>
  <c r="F653" i="31"/>
  <c r="E653" i="31"/>
  <c r="I652" i="31"/>
  <c r="H652" i="31"/>
  <c r="G652" i="31"/>
  <c r="F652" i="31"/>
  <c r="E652" i="31"/>
  <c r="I651" i="31"/>
  <c r="H651" i="31"/>
  <c r="G651" i="31"/>
  <c r="F651" i="31"/>
  <c r="E651" i="31"/>
  <c r="I650" i="31"/>
  <c r="H650" i="31"/>
  <c r="G650" i="31"/>
  <c r="F650" i="31"/>
  <c r="E650" i="31"/>
  <c r="I649" i="31"/>
  <c r="H649" i="31"/>
  <c r="G649" i="31"/>
  <c r="F649" i="31"/>
  <c r="E649" i="31"/>
  <c r="I648" i="31"/>
  <c r="H648" i="31"/>
  <c r="G648" i="31"/>
  <c r="F648" i="31"/>
  <c r="E648" i="31"/>
  <c r="I647" i="31"/>
  <c r="H647" i="31"/>
  <c r="G647" i="31"/>
  <c r="F647" i="31"/>
  <c r="E647" i="31"/>
  <c r="I646" i="31"/>
  <c r="H646" i="31"/>
  <c r="G646" i="31"/>
  <c r="F646" i="31"/>
  <c r="E646" i="31"/>
  <c r="I645" i="31"/>
  <c r="H645" i="31"/>
  <c r="G645" i="31"/>
  <c r="F645" i="31"/>
  <c r="E645" i="31"/>
  <c r="I644" i="31"/>
  <c r="H644" i="31"/>
  <c r="G644" i="31"/>
  <c r="F644" i="31"/>
  <c r="E644" i="31"/>
  <c r="I643" i="31"/>
  <c r="H643" i="31"/>
  <c r="G643" i="31"/>
  <c r="F643" i="31"/>
  <c r="E643" i="31"/>
  <c r="I642" i="31"/>
  <c r="H642" i="31"/>
  <c r="G642" i="31"/>
  <c r="F642" i="31"/>
  <c r="E642" i="31"/>
  <c r="I641" i="31"/>
  <c r="H641" i="31"/>
  <c r="G641" i="31"/>
  <c r="F641" i="31"/>
  <c r="E641" i="31"/>
  <c r="I640" i="31"/>
  <c r="H640" i="31"/>
  <c r="G640" i="31"/>
  <c r="F640" i="31"/>
  <c r="E640" i="31"/>
  <c r="I639" i="31"/>
  <c r="H639" i="31"/>
  <c r="G639" i="31"/>
  <c r="F639" i="31"/>
  <c r="E639" i="31"/>
  <c r="I638" i="31"/>
  <c r="H638" i="31"/>
  <c r="G638" i="31"/>
  <c r="F638" i="31"/>
  <c r="E638" i="31"/>
  <c r="I637" i="31"/>
  <c r="H637" i="31"/>
  <c r="G637" i="31"/>
  <c r="F637" i="31"/>
  <c r="E637" i="31"/>
  <c r="I636" i="31"/>
  <c r="H636" i="31"/>
  <c r="G636" i="31"/>
  <c r="F636" i="31"/>
  <c r="E636" i="31"/>
  <c r="I635" i="31"/>
  <c r="H635" i="31"/>
  <c r="G635" i="31"/>
  <c r="F635" i="31"/>
  <c r="E635" i="31"/>
  <c r="I634" i="31"/>
  <c r="H634" i="31"/>
  <c r="G634" i="31"/>
  <c r="F634" i="31"/>
  <c r="E634" i="31"/>
  <c r="I633" i="31"/>
  <c r="H633" i="31"/>
  <c r="G633" i="31"/>
  <c r="F633" i="31"/>
  <c r="E633" i="31"/>
  <c r="I632" i="31"/>
  <c r="H632" i="31"/>
  <c r="G632" i="31"/>
  <c r="F632" i="31"/>
  <c r="E632" i="31"/>
  <c r="I631" i="31"/>
  <c r="H631" i="31"/>
  <c r="G631" i="31"/>
  <c r="F631" i="31"/>
  <c r="E631" i="31"/>
  <c r="I630" i="31"/>
  <c r="H630" i="31"/>
  <c r="G630" i="31"/>
  <c r="F630" i="31"/>
  <c r="E630" i="31"/>
  <c r="I629" i="31"/>
  <c r="H629" i="31"/>
  <c r="G629" i="31"/>
  <c r="F629" i="31"/>
  <c r="E629" i="31"/>
  <c r="I628" i="31"/>
  <c r="H628" i="31"/>
  <c r="G628" i="31"/>
  <c r="F628" i="31"/>
  <c r="E628" i="31"/>
  <c r="I627" i="31"/>
  <c r="H627" i="31"/>
  <c r="G627" i="31"/>
  <c r="F627" i="31"/>
  <c r="E627" i="31"/>
  <c r="I626" i="31"/>
  <c r="H626" i="31"/>
  <c r="G626" i="31"/>
  <c r="F626" i="31"/>
  <c r="E626" i="31"/>
  <c r="I625" i="31"/>
  <c r="H625" i="31"/>
  <c r="G625" i="31"/>
  <c r="F625" i="31"/>
  <c r="E625" i="31"/>
  <c r="I624" i="31"/>
  <c r="H624" i="31"/>
  <c r="G624" i="31"/>
  <c r="F624" i="31"/>
  <c r="E624" i="31"/>
  <c r="I623" i="31"/>
  <c r="H623" i="31"/>
  <c r="G623" i="31"/>
  <c r="F623" i="31"/>
  <c r="E623" i="31"/>
  <c r="I622" i="31"/>
  <c r="H622" i="31"/>
  <c r="G622" i="31"/>
  <c r="F622" i="31"/>
  <c r="E622" i="31"/>
  <c r="I621" i="31"/>
  <c r="H621" i="31"/>
  <c r="G621" i="31"/>
  <c r="F621" i="31"/>
  <c r="E621" i="31"/>
  <c r="I620" i="31"/>
  <c r="H620" i="31"/>
  <c r="G620" i="31"/>
  <c r="F620" i="31"/>
  <c r="E620" i="31"/>
  <c r="I619" i="31"/>
  <c r="H619" i="31"/>
  <c r="G619" i="31"/>
  <c r="F619" i="31"/>
  <c r="E619" i="31"/>
  <c r="I618" i="31"/>
  <c r="H618" i="31"/>
  <c r="G618" i="31"/>
  <c r="F618" i="31"/>
  <c r="E618" i="31"/>
  <c r="I617" i="31"/>
  <c r="H617" i="31"/>
  <c r="G617" i="31"/>
  <c r="F617" i="31"/>
  <c r="E617" i="31"/>
  <c r="I616" i="31"/>
  <c r="H616" i="31"/>
  <c r="G616" i="31"/>
  <c r="F616" i="31"/>
  <c r="E616" i="31"/>
  <c r="I615" i="31"/>
  <c r="H615" i="31"/>
  <c r="G615" i="31"/>
  <c r="F615" i="31"/>
  <c r="E615" i="31"/>
  <c r="I614" i="31"/>
  <c r="H614" i="31"/>
  <c r="G614" i="31"/>
  <c r="F614" i="31"/>
  <c r="E614" i="31"/>
  <c r="I613" i="31"/>
  <c r="H613" i="31"/>
  <c r="G613" i="31"/>
  <c r="F613" i="31"/>
  <c r="E613" i="31"/>
  <c r="I612" i="31"/>
  <c r="H612" i="31"/>
  <c r="G612" i="31"/>
  <c r="F612" i="31"/>
  <c r="E612" i="31"/>
  <c r="I611" i="31"/>
  <c r="H611" i="31"/>
  <c r="G611" i="31"/>
  <c r="F611" i="31"/>
  <c r="E611" i="31"/>
  <c r="I610" i="31"/>
  <c r="H610" i="31"/>
  <c r="G610" i="31"/>
  <c r="F610" i="31"/>
  <c r="E610" i="31"/>
  <c r="C610" i="31"/>
  <c r="I609" i="31"/>
  <c r="H609" i="31"/>
  <c r="G609" i="31"/>
  <c r="F609" i="31"/>
  <c r="E609" i="31"/>
  <c r="C609" i="31"/>
  <c r="I608" i="31"/>
  <c r="H608" i="31"/>
  <c r="G608" i="31"/>
  <c r="F608" i="31"/>
  <c r="E608" i="31"/>
  <c r="C608" i="31"/>
  <c r="I607" i="31"/>
  <c r="H607" i="31"/>
  <c r="G607" i="31"/>
  <c r="F607" i="31"/>
  <c r="E607" i="31"/>
  <c r="C607" i="31"/>
  <c r="I606" i="31"/>
  <c r="H606" i="31"/>
  <c r="G606" i="31"/>
  <c r="F606" i="31"/>
  <c r="E606" i="31"/>
  <c r="C606" i="31"/>
  <c r="I605" i="31"/>
  <c r="H605" i="31"/>
  <c r="G605" i="31"/>
  <c r="F605" i="31"/>
  <c r="E605" i="31"/>
  <c r="I604" i="31"/>
  <c r="H604" i="31"/>
  <c r="G604" i="31"/>
  <c r="F604" i="31"/>
  <c r="E604" i="31"/>
  <c r="I603" i="31"/>
  <c r="H603" i="31"/>
  <c r="G603" i="31"/>
  <c r="F603" i="31"/>
  <c r="E603" i="31"/>
  <c r="I602" i="31"/>
  <c r="H602" i="31"/>
  <c r="G602" i="31"/>
  <c r="F602" i="31"/>
  <c r="E602" i="31"/>
  <c r="I601" i="31"/>
  <c r="H601" i="31"/>
  <c r="G601" i="31"/>
  <c r="F601" i="31"/>
  <c r="E601" i="31"/>
  <c r="I600" i="31"/>
  <c r="H600" i="31"/>
  <c r="G600" i="31"/>
  <c r="F600" i="31"/>
  <c r="E600" i="31"/>
  <c r="I599" i="31"/>
  <c r="H599" i="31"/>
  <c r="G599" i="31"/>
  <c r="F599" i="31"/>
  <c r="E599" i="31"/>
  <c r="I598" i="31"/>
  <c r="H598" i="31"/>
  <c r="G598" i="31"/>
  <c r="F598" i="31"/>
  <c r="E598" i="31"/>
  <c r="I597" i="31"/>
  <c r="H597" i="31"/>
  <c r="G597" i="31"/>
  <c r="F597" i="31"/>
  <c r="E597" i="31"/>
  <c r="I596" i="31"/>
  <c r="H596" i="31"/>
  <c r="G596" i="31"/>
  <c r="F596" i="31"/>
  <c r="E596" i="31"/>
  <c r="I595" i="31"/>
  <c r="H595" i="31"/>
  <c r="G595" i="31"/>
  <c r="F595" i="31"/>
  <c r="E595" i="31"/>
  <c r="I594" i="31"/>
  <c r="H594" i="31"/>
  <c r="G594" i="31"/>
  <c r="F594" i="31"/>
  <c r="E594" i="31"/>
  <c r="I593" i="31"/>
  <c r="H593" i="31"/>
  <c r="G593" i="31"/>
  <c r="F593" i="31"/>
  <c r="E593" i="31"/>
  <c r="I592" i="31"/>
  <c r="H592" i="31"/>
  <c r="G592" i="31"/>
  <c r="F592" i="31"/>
  <c r="E592" i="31"/>
  <c r="I591" i="31"/>
  <c r="H591" i="31"/>
  <c r="G591" i="31"/>
  <c r="F591" i="31"/>
  <c r="E591" i="31"/>
  <c r="I590" i="31"/>
  <c r="H590" i="31"/>
  <c r="G590" i="31"/>
  <c r="F590" i="31"/>
  <c r="E590" i="31"/>
  <c r="I589" i="31"/>
  <c r="H589" i="31"/>
  <c r="G589" i="31"/>
  <c r="F589" i="31"/>
  <c r="E589" i="31"/>
  <c r="I588" i="31"/>
  <c r="H588" i="31"/>
  <c r="G588" i="31"/>
  <c r="F588" i="31"/>
  <c r="E588" i="31"/>
  <c r="I587" i="31"/>
  <c r="H587" i="31"/>
  <c r="G587" i="31"/>
  <c r="F587" i="31"/>
  <c r="E587" i="31"/>
  <c r="I586" i="31"/>
  <c r="H586" i="31"/>
  <c r="G586" i="31"/>
  <c r="F586" i="31"/>
  <c r="E586" i="31"/>
  <c r="I585" i="31"/>
  <c r="H585" i="31"/>
  <c r="G585" i="31"/>
  <c r="F585" i="31"/>
  <c r="E585" i="31"/>
  <c r="I584" i="31"/>
  <c r="H584" i="31"/>
  <c r="G584" i="31"/>
  <c r="F584" i="31"/>
  <c r="E584" i="31"/>
  <c r="I583" i="31"/>
  <c r="H583" i="31"/>
  <c r="G583" i="31"/>
  <c r="F583" i="31"/>
  <c r="E583" i="31"/>
  <c r="I582" i="31"/>
  <c r="H582" i="31"/>
  <c r="G582" i="31"/>
  <c r="F582" i="31"/>
  <c r="E582" i="31"/>
  <c r="I581" i="31"/>
  <c r="H581" i="31"/>
  <c r="G581" i="31"/>
  <c r="F581" i="31"/>
  <c r="E581" i="31"/>
  <c r="I580" i="31"/>
  <c r="H580" i="31"/>
  <c r="G580" i="31"/>
  <c r="F580" i="31"/>
  <c r="E580" i="31"/>
  <c r="I579" i="31"/>
  <c r="H579" i="31"/>
  <c r="G579" i="31"/>
  <c r="F579" i="31"/>
  <c r="E579" i="31"/>
  <c r="I578" i="31"/>
  <c r="H578" i="31"/>
  <c r="G578" i="31"/>
  <c r="F578" i="31"/>
  <c r="E578" i="31"/>
  <c r="I577" i="31"/>
  <c r="H577" i="31"/>
  <c r="G577" i="31"/>
  <c r="F577" i="31"/>
  <c r="E577" i="31"/>
  <c r="I576" i="31"/>
  <c r="H576" i="31"/>
  <c r="G576" i="31"/>
  <c r="F576" i="31"/>
  <c r="E576" i="31"/>
  <c r="I575" i="31"/>
  <c r="H575" i="31"/>
  <c r="G575" i="31"/>
  <c r="F575" i="31"/>
  <c r="E575" i="31"/>
  <c r="I574" i="31"/>
  <c r="H574" i="31"/>
  <c r="G574" i="31"/>
  <c r="F574" i="31"/>
  <c r="E574" i="31"/>
  <c r="I573" i="31"/>
  <c r="H573" i="31"/>
  <c r="G573" i="31"/>
  <c r="F573" i="31"/>
  <c r="E573" i="31"/>
  <c r="I572" i="31"/>
  <c r="H572" i="31"/>
  <c r="G572" i="31"/>
  <c r="F572" i="31"/>
  <c r="E572" i="31"/>
  <c r="I571" i="31"/>
  <c r="H571" i="31"/>
  <c r="G571" i="31"/>
  <c r="F571" i="31"/>
  <c r="E571" i="31"/>
  <c r="I570" i="31"/>
  <c r="H570" i="31"/>
  <c r="G570" i="31"/>
  <c r="F570" i="31"/>
  <c r="E570" i="31"/>
  <c r="I569" i="31"/>
  <c r="H569" i="31"/>
  <c r="G569" i="31"/>
  <c r="F569" i="31"/>
  <c r="E569" i="31"/>
  <c r="I568" i="31"/>
  <c r="H568" i="31"/>
  <c r="G568" i="31"/>
  <c r="F568" i="31"/>
  <c r="E568" i="31"/>
  <c r="I567" i="31"/>
  <c r="H567" i="31"/>
  <c r="G567" i="31"/>
  <c r="F567" i="31"/>
  <c r="E567" i="31"/>
  <c r="I566" i="31"/>
  <c r="H566" i="31"/>
  <c r="G566" i="31"/>
  <c r="F566" i="31"/>
  <c r="E566" i="31"/>
  <c r="I565" i="31"/>
  <c r="H565" i="31"/>
  <c r="G565" i="31"/>
  <c r="F565" i="31"/>
  <c r="E565" i="31"/>
  <c r="I564" i="31"/>
  <c r="H564" i="31"/>
  <c r="G564" i="31"/>
  <c r="F564" i="31"/>
  <c r="E564" i="31"/>
  <c r="I563" i="31"/>
  <c r="H563" i="31"/>
  <c r="G563" i="31"/>
  <c r="F563" i="31"/>
  <c r="E563" i="31"/>
  <c r="I562" i="31"/>
  <c r="H562" i="31"/>
  <c r="G562" i="31"/>
  <c r="F562" i="31"/>
  <c r="E562" i="31"/>
  <c r="I561" i="31"/>
  <c r="H561" i="31"/>
  <c r="G561" i="31"/>
  <c r="F561" i="31"/>
  <c r="E561" i="31"/>
  <c r="I560" i="31"/>
  <c r="H560" i="31"/>
  <c r="G560" i="31"/>
  <c r="F560" i="31"/>
  <c r="E560" i="31"/>
  <c r="I559" i="31"/>
  <c r="H559" i="31"/>
  <c r="G559" i="31"/>
  <c r="F559" i="31"/>
  <c r="E559" i="31"/>
  <c r="I558" i="31"/>
  <c r="H558" i="31"/>
  <c r="G558" i="31"/>
  <c r="F558" i="31"/>
  <c r="E558" i="31"/>
  <c r="I557" i="31"/>
  <c r="H557" i="31"/>
  <c r="G557" i="31"/>
  <c r="F557" i="31"/>
  <c r="E557" i="31"/>
  <c r="I556" i="31"/>
  <c r="H556" i="31"/>
  <c r="G556" i="31"/>
  <c r="F556" i="31"/>
  <c r="E556" i="31"/>
  <c r="I555" i="31"/>
  <c r="H555" i="31"/>
  <c r="G555" i="31"/>
  <c r="F555" i="31"/>
  <c r="E555" i="31"/>
  <c r="I554" i="31"/>
  <c r="H554" i="31"/>
  <c r="G554" i="31"/>
  <c r="F554" i="31"/>
  <c r="E554" i="31"/>
  <c r="I553" i="31"/>
  <c r="H553" i="31"/>
  <c r="G553" i="31"/>
  <c r="F553" i="31"/>
  <c r="E553" i="31"/>
  <c r="I552" i="31"/>
  <c r="H552" i="31"/>
  <c r="G552" i="31"/>
  <c r="F552" i="31"/>
  <c r="E552" i="31"/>
  <c r="I551" i="31"/>
  <c r="H551" i="31"/>
  <c r="G551" i="31"/>
  <c r="F551" i="31"/>
  <c r="E551" i="31"/>
  <c r="I550" i="31"/>
  <c r="H550" i="31"/>
  <c r="G550" i="31"/>
  <c r="F550" i="31"/>
  <c r="E550" i="31"/>
  <c r="I549" i="31"/>
  <c r="H549" i="31"/>
  <c r="G549" i="31"/>
  <c r="F549" i="31"/>
  <c r="E549" i="31"/>
  <c r="I548" i="31"/>
  <c r="H548" i="31"/>
  <c r="G548" i="31"/>
  <c r="F548" i="31"/>
  <c r="E548" i="31"/>
  <c r="I547" i="31"/>
  <c r="H547" i="31"/>
  <c r="G547" i="31"/>
  <c r="F547" i="31"/>
  <c r="E547" i="31"/>
  <c r="C547" i="31"/>
  <c r="I546" i="31"/>
  <c r="H546" i="31"/>
  <c r="G546" i="31"/>
  <c r="F546" i="31"/>
  <c r="E546" i="31"/>
  <c r="C546" i="31"/>
  <c r="I545" i="31"/>
  <c r="H545" i="31"/>
  <c r="G545" i="31"/>
  <c r="F545" i="31"/>
  <c r="E545" i="31"/>
  <c r="C545" i="31"/>
  <c r="I544" i="31"/>
  <c r="H544" i="31"/>
  <c r="G544" i="31"/>
  <c r="F544" i="31"/>
  <c r="E544" i="31"/>
  <c r="I543" i="31"/>
  <c r="H543" i="31"/>
  <c r="G543" i="31"/>
  <c r="F543" i="31"/>
  <c r="E543" i="31"/>
  <c r="I542" i="31"/>
  <c r="H542" i="31"/>
  <c r="G542" i="31"/>
  <c r="F542" i="31"/>
  <c r="E542" i="31"/>
  <c r="I541" i="31"/>
  <c r="H541" i="31"/>
  <c r="G541" i="31"/>
  <c r="F541" i="31"/>
  <c r="E541" i="31"/>
  <c r="I540" i="31"/>
  <c r="H540" i="31"/>
  <c r="G540" i="31"/>
  <c r="F540" i="31"/>
  <c r="E540" i="31"/>
  <c r="I539" i="31"/>
  <c r="H539" i="31"/>
  <c r="G539" i="31"/>
  <c r="F539" i="31"/>
  <c r="E539" i="31"/>
  <c r="I538" i="31"/>
  <c r="H538" i="31"/>
  <c r="G538" i="31"/>
  <c r="F538" i="31"/>
  <c r="E538" i="31"/>
  <c r="I537" i="31"/>
  <c r="H537" i="31"/>
  <c r="G537" i="31"/>
  <c r="F537" i="31"/>
  <c r="E537" i="31"/>
  <c r="I536" i="31"/>
  <c r="H536" i="31"/>
  <c r="G536" i="31"/>
  <c r="F536" i="31"/>
  <c r="E536" i="31"/>
  <c r="I535" i="31"/>
  <c r="H535" i="31"/>
  <c r="G535" i="31"/>
  <c r="F535" i="31"/>
  <c r="E535" i="31"/>
  <c r="I534" i="31"/>
  <c r="H534" i="31"/>
  <c r="G534" i="31"/>
  <c r="F534" i="31"/>
  <c r="E534" i="31"/>
  <c r="I533" i="31"/>
  <c r="H533" i="31"/>
  <c r="G533" i="31"/>
  <c r="F533" i="31"/>
  <c r="E533" i="31"/>
  <c r="I532" i="31"/>
  <c r="H532" i="31"/>
  <c r="G532" i="31"/>
  <c r="F532" i="31"/>
  <c r="E532" i="31"/>
  <c r="I531" i="31"/>
  <c r="H531" i="31"/>
  <c r="G531" i="31"/>
  <c r="F531" i="31"/>
  <c r="E531" i="31"/>
  <c r="I530" i="31"/>
  <c r="H530" i="31"/>
  <c r="G530" i="31"/>
  <c r="F530" i="31"/>
  <c r="E530" i="31"/>
  <c r="I529" i="31"/>
  <c r="H529" i="31"/>
  <c r="G529" i="31"/>
  <c r="F529" i="31"/>
  <c r="E529" i="31"/>
  <c r="I528" i="31"/>
  <c r="H528" i="31"/>
  <c r="G528" i="31"/>
  <c r="F528" i="31"/>
  <c r="E528" i="31"/>
  <c r="I527" i="31"/>
  <c r="H527" i="31"/>
  <c r="G527" i="31"/>
  <c r="F527" i="31"/>
  <c r="E527" i="31"/>
  <c r="I526" i="31"/>
  <c r="H526" i="31"/>
  <c r="G526" i="31"/>
  <c r="F526" i="31"/>
  <c r="E526" i="31"/>
  <c r="I525" i="31"/>
  <c r="H525" i="31"/>
  <c r="G525" i="31"/>
  <c r="F525" i="31"/>
  <c r="E525" i="31"/>
  <c r="I524" i="31"/>
  <c r="H524" i="31"/>
  <c r="G524" i="31"/>
  <c r="F524" i="31"/>
  <c r="E524" i="31"/>
  <c r="I523" i="31"/>
  <c r="H523" i="31"/>
  <c r="G523" i="31"/>
  <c r="F523" i="31"/>
  <c r="E523" i="31"/>
  <c r="I522" i="31"/>
  <c r="H522" i="31"/>
  <c r="G522" i="31"/>
  <c r="F522" i="31"/>
  <c r="E522" i="31"/>
  <c r="I521" i="31"/>
  <c r="H521" i="31"/>
  <c r="G521" i="31"/>
  <c r="F521" i="31"/>
  <c r="E521" i="31"/>
  <c r="I520" i="31"/>
  <c r="H520" i="31"/>
  <c r="G520" i="31"/>
  <c r="F520" i="31"/>
  <c r="E520" i="31"/>
  <c r="I519" i="31"/>
  <c r="H519" i="31"/>
  <c r="G519" i="31"/>
  <c r="F519" i="31"/>
  <c r="E519" i="31"/>
  <c r="I518" i="31"/>
  <c r="H518" i="31"/>
  <c r="G518" i="31"/>
  <c r="F518" i="31"/>
  <c r="E518" i="31"/>
  <c r="I517" i="31"/>
  <c r="H517" i="31"/>
  <c r="G517" i="31"/>
  <c r="F517" i="31"/>
  <c r="E517" i="31"/>
  <c r="I516" i="31"/>
  <c r="H516" i="31"/>
  <c r="G516" i="31"/>
  <c r="F516" i="31"/>
  <c r="E516" i="31"/>
  <c r="I515" i="31"/>
  <c r="H515" i="31"/>
  <c r="G515" i="31"/>
  <c r="F515" i="31"/>
  <c r="E515" i="31"/>
  <c r="I514" i="31"/>
  <c r="H514" i="31"/>
  <c r="G514" i="31"/>
  <c r="F514" i="31"/>
  <c r="E514" i="31"/>
  <c r="I513" i="31"/>
  <c r="H513" i="31"/>
  <c r="G513" i="31"/>
  <c r="F513" i="31"/>
  <c r="E513" i="31"/>
  <c r="I512" i="31"/>
  <c r="H512" i="31"/>
  <c r="G512" i="31"/>
  <c r="F512" i="31"/>
  <c r="E512" i="31"/>
  <c r="I511" i="31"/>
  <c r="H511" i="31"/>
  <c r="G511" i="31"/>
  <c r="F511" i="31"/>
  <c r="E511" i="31"/>
  <c r="I510" i="31"/>
  <c r="H510" i="31"/>
  <c r="G510" i="31"/>
  <c r="F510" i="31"/>
  <c r="E510" i="31"/>
  <c r="I509" i="31"/>
  <c r="H509" i="31"/>
  <c r="G509" i="31"/>
  <c r="F509" i="31"/>
  <c r="E509" i="31"/>
  <c r="I508" i="31"/>
  <c r="H508" i="31"/>
  <c r="G508" i="31"/>
  <c r="F508" i="31"/>
  <c r="E508" i="31"/>
  <c r="I507" i="31"/>
  <c r="H507" i="31"/>
  <c r="G507" i="31"/>
  <c r="F507" i="31"/>
  <c r="E507" i="31"/>
  <c r="I506" i="31"/>
  <c r="H506" i="31"/>
  <c r="G506" i="31"/>
  <c r="F506" i="31"/>
  <c r="E506" i="31"/>
  <c r="I505" i="31"/>
  <c r="H505" i="31"/>
  <c r="G505" i="31"/>
  <c r="F505" i="31"/>
  <c r="E505" i="31"/>
  <c r="I504" i="31"/>
  <c r="H504" i="31"/>
  <c r="G504" i="31"/>
  <c r="F504" i="31"/>
  <c r="E504" i="31"/>
  <c r="I503" i="31"/>
  <c r="H503" i="31"/>
  <c r="G503" i="31"/>
  <c r="F503" i="31"/>
  <c r="E503" i="31"/>
  <c r="I502" i="31"/>
  <c r="H502" i="31"/>
  <c r="G502" i="31"/>
  <c r="F502" i="31"/>
  <c r="E502" i="31"/>
  <c r="I501" i="31"/>
  <c r="H501" i="31"/>
  <c r="G501" i="31"/>
  <c r="F501" i="31"/>
  <c r="E501" i="31"/>
  <c r="I500" i="31"/>
  <c r="H500" i="31"/>
  <c r="G500" i="31"/>
  <c r="F500" i="31"/>
  <c r="E500" i="31"/>
  <c r="I499" i="31"/>
  <c r="H499" i="31"/>
  <c r="G499" i="31"/>
  <c r="F499" i="31"/>
  <c r="E499" i="31"/>
  <c r="I498" i="31"/>
  <c r="H498" i="31"/>
  <c r="G498" i="31"/>
  <c r="F498" i="31"/>
  <c r="E498" i="31"/>
  <c r="I497" i="31"/>
  <c r="H497" i="31"/>
  <c r="G497" i="31"/>
  <c r="F497" i="31"/>
  <c r="E497" i="31"/>
  <c r="I496" i="31"/>
  <c r="H496" i="31"/>
  <c r="G496" i="31"/>
  <c r="F496" i="31"/>
  <c r="E496" i="31"/>
  <c r="I495" i="31"/>
  <c r="H495" i="31"/>
  <c r="G495" i="31"/>
  <c r="F495" i="31"/>
  <c r="E495" i="31"/>
  <c r="I494" i="31"/>
  <c r="H494" i="31"/>
  <c r="G494" i="31"/>
  <c r="F494" i="31"/>
  <c r="E494" i="31"/>
  <c r="I493" i="31"/>
  <c r="H493" i="31"/>
  <c r="G493" i="31"/>
  <c r="F493" i="31"/>
  <c r="E493" i="31"/>
  <c r="I492" i="31"/>
  <c r="H492" i="31"/>
  <c r="G492" i="31"/>
  <c r="F492" i="31"/>
  <c r="E492" i="31"/>
  <c r="I491" i="31"/>
  <c r="H491" i="31"/>
  <c r="G491" i="31"/>
  <c r="F491" i="31"/>
  <c r="E491" i="31"/>
  <c r="I490" i="31"/>
  <c r="H490" i="31"/>
  <c r="G490" i="31"/>
  <c r="F490" i="31"/>
  <c r="E490" i="31"/>
  <c r="I489" i="31"/>
  <c r="H489" i="31"/>
  <c r="G489" i="31"/>
  <c r="F489" i="31"/>
  <c r="E489" i="31"/>
  <c r="I488" i="31"/>
  <c r="H488" i="31"/>
  <c r="G488" i="31"/>
  <c r="F488" i="31"/>
  <c r="E488" i="31"/>
  <c r="I487" i="31"/>
  <c r="H487" i="31"/>
  <c r="G487" i="31"/>
  <c r="F487" i="31"/>
  <c r="E487" i="31"/>
  <c r="I486" i="31"/>
  <c r="H486" i="31"/>
  <c r="G486" i="31"/>
  <c r="F486" i="31"/>
  <c r="E486" i="31"/>
  <c r="I485" i="31"/>
  <c r="H485" i="31"/>
  <c r="G485" i="31"/>
  <c r="F485" i="31"/>
  <c r="E485" i="31"/>
  <c r="I484" i="31"/>
  <c r="H484" i="31"/>
  <c r="G484" i="31"/>
  <c r="F484" i="31"/>
  <c r="E484" i="31"/>
  <c r="I483" i="31"/>
  <c r="H483" i="31"/>
  <c r="G483" i="31"/>
  <c r="F483" i="31"/>
  <c r="E483" i="31"/>
  <c r="I482" i="31"/>
  <c r="H482" i="31"/>
  <c r="G482" i="31"/>
  <c r="F482" i="31"/>
  <c r="E482" i="31"/>
  <c r="I481" i="31"/>
  <c r="H481" i="31"/>
  <c r="G481" i="31"/>
  <c r="F481" i="31"/>
  <c r="E481" i="31"/>
  <c r="I480" i="31"/>
  <c r="H480" i="31"/>
  <c r="G480" i="31"/>
  <c r="F480" i="31"/>
  <c r="E480" i="31"/>
  <c r="I479" i="31"/>
  <c r="H479" i="31"/>
  <c r="G479" i="31"/>
  <c r="F479" i="31"/>
  <c r="E479" i="31"/>
  <c r="I478" i="31"/>
  <c r="H478" i="31"/>
  <c r="G478" i="31"/>
  <c r="F478" i="31"/>
  <c r="E478" i="31"/>
  <c r="I477" i="31"/>
  <c r="H477" i="31"/>
  <c r="G477" i="31"/>
  <c r="F477" i="31"/>
  <c r="E477" i="31"/>
  <c r="I476" i="31"/>
  <c r="H476" i="31"/>
  <c r="G476" i="31"/>
  <c r="F476" i="31"/>
  <c r="E476" i="31"/>
  <c r="I475" i="31"/>
  <c r="H475" i="31"/>
  <c r="G475" i="31"/>
  <c r="F475" i="31"/>
  <c r="E475" i="31"/>
  <c r="I474" i="31"/>
  <c r="H474" i="31"/>
  <c r="G474" i="31"/>
  <c r="F474" i="31"/>
  <c r="E474" i="31"/>
  <c r="I473" i="31"/>
  <c r="H473" i="31"/>
  <c r="G473" i="31"/>
  <c r="F473" i="31"/>
  <c r="E473" i="31"/>
  <c r="I472" i="31"/>
  <c r="H472" i="31"/>
  <c r="G472" i="31"/>
  <c r="F472" i="31"/>
  <c r="E472" i="31"/>
  <c r="I471" i="31"/>
  <c r="H471" i="31"/>
  <c r="G471" i="31"/>
  <c r="F471" i="31"/>
  <c r="E471" i="31"/>
  <c r="I470" i="31"/>
  <c r="H470" i="31"/>
  <c r="G470" i="31"/>
  <c r="F470" i="31"/>
  <c r="E470" i="31"/>
  <c r="I469" i="31"/>
  <c r="H469" i="31"/>
  <c r="G469" i="31"/>
  <c r="F469" i="31"/>
  <c r="E469" i="31"/>
  <c r="I468" i="31"/>
  <c r="H468" i="31"/>
  <c r="G468" i="31"/>
  <c r="F468" i="31"/>
  <c r="E468" i="31"/>
  <c r="I467" i="31"/>
  <c r="H467" i="31"/>
  <c r="G467" i="31"/>
  <c r="F467" i="31"/>
  <c r="E467" i="31"/>
  <c r="I466" i="31"/>
  <c r="H466" i="31"/>
  <c r="G466" i="31"/>
  <c r="F466" i="31"/>
  <c r="E466" i="31"/>
  <c r="I465" i="31"/>
  <c r="H465" i="31"/>
  <c r="G465" i="31"/>
  <c r="F465" i="31"/>
  <c r="E465" i="31"/>
  <c r="I464" i="31"/>
  <c r="H464" i="31"/>
  <c r="G464" i="31"/>
  <c r="F464" i="31"/>
  <c r="E464" i="31"/>
  <c r="I463" i="31"/>
  <c r="H463" i="31"/>
  <c r="G463" i="31"/>
  <c r="F463" i="31"/>
  <c r="E463" i="31"/>
  <c r="I462" i="31"/>
  <c r="H462" i="31"/>
  <c r="G462" i="31"/>
  <c r="F462" i="31"/>
  <c r="E462" i="31"/>
  <c r="I461" i="31"/>
  <c r="H461" i="31"/>
  <c r="G461" i="31"/>
  <c r="F461" i="31"/>
  <c r="E461" i="31"/>
  <c r="I460" i="31"/>
  <c r="H460" i="31"/>
  <c r="G460" i="31"/>
  <c r="F460" i="31"/>
  <c r="E460" i="31"/>
  <c r="I459" i="31"/>
  <c r="H459" i="31"/>
  <c r="G459" i="31"/>
  <c r="F459" i="31"/>
  <c r="E459" i="31"/>
  <c r="I458" i="31"/>
  <c r="H458" i="31"/>
  <c r="G458" i="31"/>
  <c r="F458" i="31"/>
  <c r="E458" i="31"/>
  <c r="I457" i="31"/>
  <c r="H457" i="31"/>
  <c r="G457" i="31"/>
  <c r="F457" i="31"/>
  <c r="E457" i="31"/>
  <c r="I456" i="31"/>
  <c r="H456" i="31"/>
  <c r="G456" i="31"/>
  <c r="F456" i="31"/>
  <c r="E456" i="31"/>
  <c r="I455" i="31"/>
  <c r="H455" i="31"/>
  <c r="G455" i="31"/>
  <c r="F455" i="31"/>
  <c r="E455" i="31"/>
  <c r="I454" i="31"/>
  <c r="H454" i="31"/>
  <c r="G454" i="31"/>
  <c r="F454" i="31"/>
  <c r="E454" i="31"/>
  <c r="I453" i="31"/>
  <c r="H453" i="31"/>
  <c r="G453" i="31"/>
  <c r="F453" i="31"/>
  <c r="E453" i="31"/>
  <c r="I452" i="31"/>
  <c r="H452" i="31"/>
  <c r="G452" i="31"/>
  <c r="F452" i="31"/>
  <c r="E452" i="31"/>
  <c r="I451" i="31"/>
  <c r="H451" i="31"/>
  <c r="G451" i="31"/>
  <c r="F451" i="31"/>
  <c r="E451" i="31"/>
  <c r="I450" i="31"/>
  <c r="H450" i="31"/>
  <c r="G450" i="31"/>
  <c r="F450" i="31"/>
  <c r="E450" i="31"/>
  <c r="I449" i="31"/>
  <c r="H449" i="31"/>
  <c r="G449" i="31"/>
  <c r="F449" i="31"/>
  <c r="E449" i="31"/>
  <c r="I448" i="31"/>
  <c r="H448" i="31"/>
  <c r="G448" i="31"/>
  <c r="F448" i="31"/>
  <c r="E448" i="31"/>
  <c r="I447" i="31"/>
  <c r="H447" i="31"/>
  <c r="G447" i="31"/>
  <c r="F447" i="31"/>
  <c r="E447" i="31"/>
  <c r="I446" i="31"/>
  <c r="H446" i="31"/>
  <c r="G446" i="31"/>
  <c r="F446" i="31"/>
  <c r="E446" i="31"/>
  <c r="I445" i="31"/>
  <c r="H445" i="31"/>
  <c r="G445" i="31"/>
  <c r="F445" i="31"/>
  <c r="E445" i="31"/>
  <c r="I444" i="31"/>
  <c r="H444" i="31"/>
  <c r="G444" i="31"/>
  <c r="F444" i="31"/>
  <c r="E444" i="31"/>
  <c r="I443" i="31"/>
  <c r="H443" i="31"/>
  <c r="G443" i="31"/>
  <c r="F443" i="31"/>
  <c r="E443" i="31"/>
  <c r="I442" i="31"/>
  <c r="H442" i="31"/>
  <c r="G442" i="31"/>
  <c r="F442" i="31"/>
  <c r="E442" i="31"/>
  <c r="I441" i="31"/>
  <c r="H441" i="31"/>
  <c r="G441" i="31"/>
  <c r="F441" i="31"/>
  <c r="E441" i="31"/>
  <c r="I440" i="31"/>
  <c r="H440" i="31"/>
  <c r="G440" i="31"/>
  <c r="F440" i="31"/>
  <c r="E440" i="31"/>
  <c r="I439" i="31"/>
  <c r="H439" i="31"/>
  <c r="G439" i="31"/>
  <c r="F439" i="31"/>
  <c r="E439" i="31"/>
  <c r="I438" i="31"/>
  <c r="H438" i="31"/>
  <c r="G438" i="31"/>
  <c r="F438" i="31"/>
  <c r="E438" i="31"/>
  <c r="I437" i="31"/>
  <c r="H437" i="31"/>
  <c r="G437" i="31"/>
  <c r="F437" i="31"/>
  <c r="E437" i="31"/>
  <c r="I436" i="31"/>
  <c r="H436" i="31"/>
  <c r="G436" i="31"/>
  <c r="F436" i="31"/>
  <c r="E436" i="31"/>
  <c r="I435" i="31"/>
  <c r="H435" i="31"/>
  <c r="G435" i="31"/>
  <c r="F435" i="31"/>
  <c r="E435" i="31"/>
  <c r="I434" i="31"/>
  <c r="H434" i="31"/>
  <c r="G434" i="31"/>
  <c r="F434" i="31"/>
  <c r="E434" i="31"/>
  <c r="I433" i="31"/>
  <c r="H433" i="31"/>
  <c r="G433" i="31"/>
  <c r="F433" i="31"/>
  <c r="E433" i="31"/>
  <c r="I432" i="31"/>
  <c r="H432" i="31"/>
  <c r="G432" i="31"/>
  <c r="F432" i="31"/>
  <c r="E432" i="31"/>
  <c r="I431" i="31"/>
  <c r="H431" i="31"/>
  <c r="G431" i="31"/>
  <c r="F431" i="31"/>
  <c r="E431" i="31"/>
  <c r="I430" i="31"/>
  <c r="H430" i="31"/>
  <c r="G430" i="31"/>
  <c r="F430" i="31"/>
  <c r="E430" i="31"/>
  <c r="C430" i="31"/>
  <c r="I429" i="31"/>
  <c r="H429" i="31"/>
  <c r="G429" i="31"/>
  <c r="F429" i="31"/>
  <c r="E429" i="31"/>
  <c r="I428" i="31"/>
  <c r="H428" i="31"/>
  <c r="G428" i="31"/>
  <c r="F428" i="31"/>
  <c r="E428" i="31"/>
  <c r="C428" i="31"/>
  <c r="I427" i="31"/>
  <c r="H427" i="31"/>
  <c r="G427" i="31"/>
  <c r="F427" i="31"/>
  <c r="E427" i="31"/>
  <c r="I426" i="31"/>
  <c r="H426" i="31"/>
  <c r="G426" i="31"/>
  <c r="F426" i="31"/>
  <c r="E426" i="31"/>
  <c r="I425" i="31"/>
  <c r="H425" i="31"/>
  <c r="G425" i="31"/>
  <c r="F425" i="31"/>
  <c r="E425" i="31"/>
  <c r="I424" i="31"/>
  <c r="H424" i="31"/>
  <c r="G424" i="31"/>
  <c r="F424" i="31"/>
  <c r="E424" i="31"/>
  <c r="I423" i="31"/>
  <c r="H423" i="31"/>
  <c r="G423" i="31"/>
  <c r="F423" i="31"/>
  <c r="E423" i="31"/>
  <c r="C423" i="31"/>
  <c r="I422" i="31"/>
  <c r="H422" i="31"/>
  <c r="G422" i="31"/>
  <c r="F422" i="31"/>
  <c r="E422" i="31"/>
  <c r="C422" i="31"/>
  <c r="I421" i="31"/>
  <c r="H421" i="31"/>
  <c r="G421" i="31"/>
  <c r="F421" i="31"/>
  <c r="E421" i="31"/>
  <c r="C421" i="31"/>
  <c r="I420" i="31"/>
  <c r="H420" i="31"/>
  <c r="G420" i="31"/>
  <c r="F420" i="31"/>
  <c r="E420" i="31"/>
  <c r="C420" i="31"/>
  <c r="I419" i="31"/>
  <c r="H419" i="31"/>
  <c r="G419" i="31"/>
  <c r="F419" i="31"/>
  <c r="E419" i="31"/>
  <c r="I418" i="31"/>
  <c r="H418" i="31"/>
  <c r="G418" i="31"/>
  <c r="F418" i="31"/>
  <c r="E418" i="31"/>
  <c r="I417" i="31"/>
  <c r="H417" i="31"/>
  <c r="G417" i="31"/>
  <c r="F417" i="31"/>
  <c r="E417" i="31"/>
  <c r="I416" i="31"/>
  <c r="H416" i="31"/>
  <c r="G416" i="31"/>
  <c r="F416" i="31"/>
  <c r="E416" i="31"/>
  <c r="C416" i="31"/>
  <c r="I415" i="31"/>
  <c r="H415" i="31"/>
  <c r="G415" i="31"/>
  <c r="F415" i="31"/>
  <c r="E415" i="31"/>
  <c r="I414" i="31"/>
  <c r="H414" i="31"/>
  <c r="G414" i="31"/>
  <c r="F414" i="31"/>
  <c r="E414" i="31"/>
  <c r="I413" i="31"/>
  <c r="H413" i="31"/>
  <c r="G413" i="31"/>
  <c r="F413" i="31"/>
  <c r="E413" i="31"/>
  <c r="I412" i="31"/>
  <c r="H412" i="31"/>
  <c r="G412" i="31"/>
  <c r="F412" i="31"/>
  <c r="E412" i="31"/>
  <c r="I411" i="31"/>
  <c r="H411" i="31"/>
  <c r="G411" i="31"/>
  <c r="F411" i="31"/>
  <c r="E411" i="31"/>
  <c r="I410" i="31"/>
  <c r="H410" i="31"/>
  <c r="G410" i="31"/>
  <c r="F410" i="31"/>
  <c r="E410" i="31"/>
  <c r="I409" i="31"/>
  <c r="H409" i="31"/>
  <c r="G409" i="31"/>
  <c r="F409" i="31"/>
  <c r="E409" i="31"/>
  <c r="I408" i="31"/>
  <c r="H408" i="31"/>
  <c r="G408" i="31"/>
  <c r="F408" i="31"/>
  <c r="E408" i="31"/>
  <c r="I407" i="31"/>
  <c r="H407" i="31"/>
  <c r="G407" i="31"/>
  <c r="F407" i="31"/>
  <c r="E407" i="31"/>
  <c r="I406" i="31"/>
  <c r="H406" i="31"/>
  <c r="G406" i="31"/>
  <c r="F406" i="31"/>
  <c r="E406" i="31"/>
  <c r="C406" i="31"/>
  <c r="I405" i="31"/>
  <c r="H405" i="31"/>
  <c r="G405" i="31"/>
  <c r="F405" i="31"/>
  <c r="E405" i="31"/>
  <c r="C405" i="31"/>
  <c r="I404" i="31"/>
  <c r="H404" i="31"/>
  <c r="G404" i="31"/>
  <c r="F404" i="31"/>
  <c r="E404" i="31"/>
  <c r="C404" i="31"/>
  <c r="I403" i="31"/>
  <c r="H403" i="31"/>
  <c r="G403" i="31"/>
  <c r="F403" i="31"/>
  <c r="E403" i="31"/>
  <c r="C403" i="31"/>
  <c r="I402" i="31"/>
  <c r="H402" i="31"/>
  <c r="G402" i="31"/>
  <c r="F402" i="31"/>
  <c r="E402" i="31"/>
  <c r="C402" i="31"/>
  <c r="I401" i="31"/>
  <c r="H401" i="31"/>
  <c r="G401" i="31"/>
  <c r="F401" i="31"/>
  <c r="E401" i="31"/>
  <c r="I400" i="31"/>
  <c r="H400" i="31"/>
  <c r="G400" i="31"/>
  <c r="F400" i="31"/>
  <c r="E400" i="31"/>
  <c r="I399" i="31"/>
  <c r="H399" i="31"/>
  <c r="G399" i="31"/>
  <c r="F399" i="31"/>
  <c r="E399" i="31"/>
  <c r="I398" i="31"/>
  <c r="H398" i="31"/>
  <c r="G398" i="31"/>
  <c r="F398" i="31"/>
  <c r="E398" i="31"/>
  <c r="C398" i="31"/>
  <c r="I397" i="31"/>
  <c r="H397" i="31"/>
  <c r="G397" i="31"/>
  <c r="F397" i="31"/>
  <c r="E397" i="31"/>
  <c r="C397" i="31"/>
  <c r="I396" i="31"/>
  <c r="H396" i="31"/>
  <c r="G396" i="31"/>
  <c r="F396" i="31"/>
  <c r="E396" i="31"/>
  <c r="I395" i="31"/>
  <c r="H395" i="31"/>
  <c r="G395" i="31"/>
  <c r="F395" i="31"/>
  <c r="E395" i="31"/>
  <c r="I394" i="31"/>
  <c r="H394" i="31"/>
  <c r="G394" i="31"/>
  <c r="F394" i="31"/>
  <c r="E394" i="31"/>
  <c r="I393" i="31"/>
  <c r="H393" i="31"/>
  <c r="G393" i="31"/>
  <c r="F393" i="31"/>
  <c r="E393" i="31"/>
  <c r="I392" i="31"/>
  <c r="H392" i="31"/>
  <c r="G392" i="31"/>
  <c r="F392" i="31"/>
  <c r="E392" i="31"/>
  <c r="I391" i="31"/>
  <c r="H391" i="31"/>
  <c r="G391" i="31"/>
  <c r="F391" i="31"/>
  <c r="E391" i="31"/>
  <c r="I390" i="31"/>
  <c r="H390" i="31"/>
  <c r="G390" i="31"/>
  <c r="F390" i="31"/>
  <c r="E390" i="31"/>
  <c r="I389" i="31"/>
  <c r="H389" i="31"/>
  <c r="G389" i="31"/>
  <c r="F389" i="31"/>
  <c r="E389" i="31"/>
  <c r="I388" i="31"/>
  <c r="H388" i="31"/>
  <c r="G388" i="31"/>
  <c r="F388" i="31"/>
  <c r="E388" i="31"/>
  <c r="I387" i="31"/>
  <c r="H387" i="31"/>
  <c r="G387" i="31"/>
  <c r="F387" i="31"/>
  <c r="E387" i="31"/>
  <c r="I386" i="31"/>
  <c r="H386" i="31"/>
  <c r="G386" i="31"/>
  <c r="F386" i="31"/>
  <c r="E386" i="31"/>
  <c r="I385" i="31"/>
  <c r="H385" i="31"/>
  <c r="G385" i="31"/>
  <c r="F385" i="31"/>
  <c r="E385" i="31"/>
  <c r="I384" i="31"/>
  <c r="H384" i="31"/>
  <c r="G384" i="31"/>
  <c r="F384" i="31"/>
  <c r="E384" i="31"/>
  <c r="I383" i="31"/>
  <c r="H383" i="31"/>
  <c r="G383" i="31"/>
  <c r="F383" i="31"/>
  <c r="E383" i="31"/>
  <c r="I382" i="31"/>
  <c r="H382" i="31"/>
  <c r="G382" i="31"/>
  <c r="F382" i="31"/>
  <c r="E382" i="31"/>
  <c r="I381" i="31"/>
  <c r="H381" i="31"/>
  <c r="G381" i="31"/>
  <c r="F381" i="31"/>
  <c r="E381" i="31"/>
  <c r="I380" i="31"/>
  <c r="H380" i="31"/>
  <c r="G380" i="31"/>
  <c r="F380" i="31"/>
  <c r="E380" i="31"/>
  <c r="C380" i="31"/>
  <c r="I379" i="31"/>
  <c r="H379" i="31"/>
  <c r="G379" i="31"/>
  <c r="F379" i="31"/>
  <c r="E379" i="31"/>
  <c r="C379" i="31"/>
  <c r="I378" i="31"/>
  <c r="H378" i="31"/>
  <c r="G378" i="31"/>
  <c r="F378" i="31"/>
  <c r="E378" i="31"/>
  <c r="I377" i="31"/>
  <c r="H377" i="31"/>
  <c r="G377" i="31"/>
  <c r="F377" i="31"/>
  <c r="E377" i="31"/>
  <c r="C377" i="31"/>
  <c r="I376" i="31"/>
  <c r="H376" i="31"/>
  <c r="G376" i="31"/>
  <c r="F376" i="31"/>
  <c r="E376" i="31"/>
  <c r="C376" i="31"/>
  <c r="I375" i="31"/>
  <c r="H375" i="31"/>
  <c r="G375" i="31"/>
  <c r="F375" i="31"/>
  <c r="E375" i="31"/>
  <c r="I374" i="31"/>
  <c r="H374" i="31"/>
  <c r="G374" i="31"/>
  <c r="F374" i="31"/>
  <c r="E374" i="31"/>
  <c r="C374" i="31"/>
  <c r="I373" i="31"/>
  <c r="H373" i="31"/>
  <c r="G373" i="31"/>
  <c r="F373" i="31"/>
  <c r="E373" i="31"/>
  <c r="I372" i="31"/>
  <c r="H372" i="31"/>
  <c r="G372" i="31"/>
  <c r="F372" i="31"/>
  <c r="E372" i="31"/>
  <c r="I371" i="31"/>
  <c r="H371" i="31"/>
  <c r="G371" i="31"/>
  <c r="F371" i="31"/>
  <c r="E371" i="31"/>
  <c r="I370" i="31"/>
  <c r="H370" i="31"/>
  <c r="G370" i="31"/>
  <c r="F370" i="31"/>
  <c r="E370" i="31"/>
  <c r="I369" i="31"/>
  <c r="H369" i="31"/>
  <c r="G369" i="31"/>
  <c r="F369" i="31"/>
  <c r="E369" i="31"/>
  <c r="I368" i="31"/>
  <c r="H368" i="31"/>
  <c r="G368" i="31"/>
  <c r="F368" i="31"/>
  <c r="E368" i="31"/>
  <c r="I367" i="31"/>
  <c r="H367" i="31"/>
  <c r="G367" i="31"/>
  <c r="F367" i="31"/>
  <c r="E367" i="31"/>
  <c r="I366" i="31"/>
  <c r="H366" i="31"/>
  <c r="G366" i="31"/>
  <c r="F366" i="31"/>
  <c r="E366" i="31"/>
  <c r="I365" i="31"/>
  <c r="H365" i="31"/>
  <c r="G365" i="31"/>
  <c r="F365" i="31"/>
  <c r="E365" i="31"/>
  <c r="C365" i="31"/>
  <c r="I364" i="31"/>
  <c r="H364" i="31"/>
  <c r="G364" i="31"/>
  <c r="F364" i="31"/>
  <c r="E364" i="31"/>
  <c r="I363" i="31"/>
  <c r="H363" i="31"/>
  <c r="G363" i="31"/>
  <c r="F363" i="31"/>
  <c r="E363" i="31"/>
  <c r="I362" i="31"/>
  <c r="H362" i="31"/>
  <c r="G362" i="31"/>
  <c r="F362" i="31"/>
  <c r="E362" i="31"/>
  <c r="C362" i="31"/>
  <c r="I361" i="31"/>
  <c r="H361" i="31"/>
  <c r="G361" i="31"/>
  <c r="F361" i="31"/>
  <c r="E361" i="31"/>
  <c r="I360" i="31"/>
  <c r="H360" i="31"/>
  <c r="G360" i="31"/>
  <c r="F360" i="31"/>
  <c r="E360" i="31"/>
  <c r="I359" i="31"/>
  <c r="H359" i="31"/>
  <c r="G359" i="31"/>
  <c r="F359" i="31"/>
  <c r="E359" i="31"/>
  <c r="I358" i="31"/>
  <c r="H358" i="31"/>
  <c r="G358" i="31"/>
  <c r="F358" i="31"/>
  <c r="E358" i="31"/>
  <c r="I357" i="31"/>
  <c r="H357" i="31"/>
  <c r="G357" i="31"/>
  <c r="F357" i="31"/>
  <c r="E357" i="31"/>
  <c r="I356" i="31"/>
  <c r="H356" i="31"/>
  <c r="G356" i="31"/>
  <c r="F356" i="31"/>
  <c r="E356" i="31"/>
  <c r="I355" i="31"/>
  <c r="H355" i="31"/>
  <c r="G355" i="31"/>
  <c r="F355" i="31"/>
  <c r="E355" i="31"/>
  <c r="I354" i="31"/>
  <c r="H354" i="31"/>
  <c r="G354" i="31"/>
  <c r="F354" i="31"/>
  <c r="E354" i="31"/>
  <c r="I353" i="31"/>
  <c r="H353" i="31"/>
  <c r="G353" i="31"/>
  <c r="F353" i="31"/>
  <c r="E353" i="31"/>
  <c r="I352" i="31"/>
  <c r="H352" i="31"/>
  <c r="G352" i="31"/>
  <c r="F352" i="31"/>
  <c r="E352" i="31"/>
  <c r="I351" i="31"/>
  <c r="H351" i="31"/>
  <c r="G351" i="31"/>
  <c r="F351" i="31"/>
  <c r="E351" i="31"/>
  <c r="I350" i="31"/>
  <c r="H350" i="31"/>
  <c r="G350" i="31"/>
  <c r="F350" i="31"/>
  <c r="E350" i="31"/>
  <c r="I349" i="31"/>
  <c r="H349" i="31"/>
  <c r="G349" i="31"/>
  <c r="F349" i="31"/>
  <c r="E349" i="31"/>
  <c r="I348" i="31"/>
  <c r="H348" i="31"/>
  <c r="G348" i="31"/>
  <c r="F348" i="31"/>
  <c r="E348" i="31"/>
  <c r="I347" i="31"/>
  <c r="H347" i="31"/>
  <c r="G347" i="31"/>
  <c r="F347" i="31"/>
  <c r="E347" i="31"/>
  <c r="C347" i="31"/>
  <c r="I346" i="31"/>
  <c r="H346" i="31"/>
  <c r="G346" i="31"/>
  <c r="F346" i="31"/>
  <c r="E346" i="31"/>
  <c r="C346" i="31"/>
  <c r="I345" i="31"/>
  <c r="H345" i="31"/>
  <c r="G345" i="31"/>
  <c r="F345" i="31"/>
  <c r="E345" i="31"/>
  <c r="I344" i="31"/>
  <c r="H344" i="31"/>
  <c r="G344" i="31"/>
  <c r="F344" i="31"/>
  <c r="E344" i="31"/>
  <c r="C344" i="31"/>
  <c r="I343" i="31"/>
  <c r="H343" i="31"/>
  <c r="G343" i="31"/>
  <c r="F343" i="31"/>
  <c r="E343" i="31"/>
  <c r="I342" i="31"/>
  <c r="H342" i="31"/>
  <c r="G342" i="31"/>
  <c r="F342" i="31"/>
  <c r="E342" i="31"/>
  <c r="I341" i="31"/>
  <c r="H341" i="31"/>
  <c r="G341" i="31"/>
  <c r="F341" i="31"/>
  <c r="E341" i="31"/>
  <c r="C341" i="31"/>
  <c r="I340" i="31"/>
  <c r="H340" i="31"/>
  <c r="G340" i="31"/>
  <c r="F340" i="31"/>
  <c r="E340" i="31"/>
  <c r="I339" i="31"/>
  <c r="H339" i="31"/>
  <c r="G339" i="31"/>
  <c r="F339" i="31"/>
  <c r="E339" i="31"/>
  <c r="I338" i="31"/>
  <c r="H338" i="31"/>
  <c r="G338" i="31"/>
  <c r="F338" i="31"/>
  <c r="E338" i="31"/>
  <c r="I337" i="31"/>
  <c r="H337" i="31"/>
  <c r="G337" i="31"/>
  <c r="F337" i="31"/>
  <c r="E337" i="31"/>
  <c r="I336" i="31"/>
  <c r="H336" i="31"/>
  <c r="G336" i="31"/>
  <c r="F336" i="31"/>
  <c r="E336" i="31"/>
  <c r="I335" i="31"/>
  <c r="H335" i="31"/>
  <c r="G335" i="31"/>
  <c r="F335" i="31"/>
  <c r="E335" i="31"/>
  <c r="I334" i="31"/>
  <c r="H334" i="31"/>
  <c r="G334" i="31"/>
  <c r="F334" i="31"/>
  <c r="E334" i="31"/>
  <c r="I333" i="31"/>
  <c r="H333" i="31"/>
  <c r="G333" i="31"/>
  <c r="F333" i="31"/>
  <c r="E333" i="31"/>
  <c r="I332" i="31"/>
  <c r="H332" i="31"/>
  <c r="G332" i="31"/>
  <c r="F332" i="31"/>
  <c r="E332" i="31"/>
  <c r="I331" i="31"/>
  <c r="H331" i="31"/>
  <c r="G331" i="31"/>
  <c r="F331" i="31"/>
  <c r="E331" i="31"/>
  <c r="C331" i="31"/>
  <c r="I330" i="31"/>
  <c r="H330" i="31"/>
  <c r="G330" i="31"/>
  <c r="F330" i="31"/>
  <c r="E330" i="31"/>
  <c r="I329" i="31"/>
  <c r="H329" i="31"/>
  <c r="G329" i="31"/>
  <c r="F329" i="31"/>
  <c r="E329" i="31"/>
  <c r="I328" i="31"/>
  <c r="H328" i="31"/>
  <c r="G328" i="31"/>
  <c r="F328" i="31"/>
  <c r="E328" i="31"/>
  <c r="C328" i="31"/>
  <c r="I327" i="31"/>
  <c r="H327" i="31"/>
  <c r="G327" i="31"/>
  <c r="F327" i="31"/>
  <c r="E327" i="31"/>
  <c r="C327" i="31"/>
  <c r="I326" i="31"/>
  <c r="H326" i="31"/>
  <c r="G326" i="31"/>
  <c r="F326" i="31"/>
  <c r="E326" i="31"/>
  <c r="I325" i="31"/>
  <c r="H325" i="31"/>
  <c r="G325" i="31"/>
  <c r="F325" i="31"/>
  <c r="E325" i="31"/>
  <c r="I324" i="31"/>
  <c r="H324" i="31"/>
  <c r="G324" i="31"/>
  <c r="F324" i="31"/>
  <c r="E324" i="31"/>
  <c r="I323" i="31"/>
  <c r="H323" i="31"/>
  <c r="G323" i="31"/>
  <c r="F323" i="31"/>
  <c r="E323" i="31"/>
  <c r="I322" i="31"/>
  <c r="H322" i="31"/>
  <c r="G322" i="31"/>
  <c r="F322" i="31"/>
  <c r="E322" i="31"/>
  <c r="I321" i="31"/>
  <c r="H321" i="31"/>
  <c r="G321" i="31"/>
  <c r="F321" i="31"/>
  <c r="E321" i="31"/>
  <c r="I320" i="31"/>
  <c r="H320" i="31"/>
  <c r="G320" i="31"/>
  <c r="F320" i="31"/>
  <c r="E320" i="31"/>
  <c r="C320" i="31"/>
  <c r="I319" i="31"/>
  <c r="H319" i="31"/>
  <c r="G319" i="31"/>
  <c r="F319" i="31"/>
  <c r="E319" i="31"/>
  <c r="C319" i="31"/>
  <c r="I318" i="31"/>
  <c r="H318" i="31"/>
  <c r="G318" i="31"/>
  <c r="F318" i="31"/>
  <c r="E318" i="31"/>
  <c r="C318" i="31"/>
  <c r="I317" i="31"/>
  <c r="H317" i="31"/>
  <c r="G317" i="31"/>
  <c r="F317" i="31"/>
  <c r="E317" i="31"/>
  <c r="C317" i="31"/>
  <c r="I316" i="31"/>
  <c r="H316" i="31"/>
  <c r="G316" i="31"/>
  <c r="F316" i="31"/>
  <c r="E316" i="31"/>
  <c r="C316" i="31"/>
  <c r="I315" i="31"/>
  <c r="H315" i="31"/>
  <c r="G315" i="31"/>
  <c r="F315" i="31"/>
  <c r="E315" i="31"/>
  <c r="I314" i="31"/>
  <c r="H314" i="31"/>
  <c r="G314" i="31"/>
  <c r="F314" i="31"/>
  <c r="E314" i="31"/>
  <c r="C314" i="31"/>
  <c r="I313" i="31"/>
  <c r="H313" i="31"/>
  <c r="G313" i="31"/>
  <c r="F313" i="31"/>
  <c r="E313" i="31"/>
  <c r="I312" i="31"/>
  <c r="H312" i="31"/>
  <c r="G312" i="31"/>
  <c r="F312" i="31"/>
  <c r="E312" i="31"/>
  <c r="C312" i="31"/>
  <c r="I311" i="31"/>
  <c r="H311" i="31"/>
  <c r="G311" i="31"/>
  <c r="F311" i="31"/>
  <c r="E311" i="31"/>
  <c r="I310" i="31"/>
  <c r="H310" i="31"/>
  <c r="G310" i="31"/>
  <c r="F310" i="31"/>
  <c r="E310" i="31"/>
  <c r="I309" i="31"/>
  <c r="H309" i="31"/>
  <c r="G309" i="31"/>
  <c r="F309" i="31"/>
  <c r="E309" i="31"/>
  <c r="I308" i="31"/>
  <c r="H308" i="31"/>
  <c r="G308" i="31"/>
  <c r="F308" i="31"/>
  <c r="E308" i="31"/>
  <c r="I307" i="31"/>
  <c r="H307" i="31"/>
  <c r="G307" i="31"/>
  <c r="F307" i="31"/>
  <c r="E307" i="31"/>
  <c r="I306" i="31"/>
  <c r="H306" i="31"/>
  <c r="G306" i="31"/>
  <c r="F306" i="31"/>
  <c r="E306" i="31"/>
  <c r="C306" i="31"/>
  <c r="I305" i="31"/>
  <c r="H305" i="31"/>
  <c r="G305" i="31"/>
  <c r="F305" i="31"/>
  <c r="E305" i="31"/>
  <c r="C305" i="31"/>
  <c r="I304" i="31"/>
  <c r="H304" i="31"/>
  <c r="G304" i="31"/>
  <c r="F304" i="31"/>
  <c r="E304" i="31"/>
  <c r="I303" i="31"/>
  <c r="H303" i="31"/>
  <c r="G303" i="31"/>
  <c r="F303" i="31"/>
  <c r="E303" i="31"/>
  <c r="I302" i="31"/>
  <c r="H302" i="31"/>
  <c r="G302" i="31"/>
  <c r="F302" i="31"/>
  <c r="E302" i="31"/>
  <c r="C302" i="31"/>
  <c r="I301" i="31"/>
  <c r="H301" i="31"/>
  <c r="G301" i="31"/>
  <c r="F301" i="31"/>
  <c r="E301" i="31"/>
  <c r="C301" i="31"/>
  <c r="I300" i="31"/>
  <c r="H300" i="31"/>
  <c r="G300" i="31"/>
  <c r="F300" i="31"/>
  <c r="E300" i="31"/>
  <c r="I299" i="31"/>
  <c r="H299" i="31"/>
  <c r="G299" i="31"/>
  <c r="F299" i="31"/>
  <c r="E299" i="31"/>
  <c r="I298" i="31"/>
  <c r="H298" i="31"/>
  <c r="G298" i="31"/>
  <c r="F298" i="31"/>
  <c r="E298" i="31"/>
  <c r="I297" i="31"/>
  <c r="H297" i="31"/>
  <c r="G297" i="31"/>
  <c r="F297" i="31"/>
  <c r="E297" i="31"/>
  <c r="C297" i="31"/>
  <c r="I296" i="31"/>
  <c r="H296" i="31"/>
  <c r="G296" i="31"/>
  <c r="F296" i="31"/>
  <c r="E296" i="31"/>
  <c r="I295" i="31"/>
  <c r="H295" i="31"/>
  <c r="G295" i="31"/>
  <c r="F295" i="31"/>
  <c r="E295" i="31"/>
  <c r="I294" i="31"/>
  <c r="H294" i="31"/>
  <c r="G294" i="31"/>
  <c r="F294" i="31"/>
  <c r="E294" i="31"/>
  <c r="C294" i="31"/>
  <c r="I293" i="31"/>
  <c r="H293" i="31"/>
  <c r="G293" i="31"/>
  <c r="F293" i="31"/>
  <c r="E293" i="31"/>
  <c r="I292" i="31"/>
  <c r="H292" i="31"/>
  <c r="G292" i="31"/>
  <c r="F292" i="31"/>
  <c r="E292" i="31"/>
  <c r="C292" i="31"/>
  <c r="I291" i="31"/>
  <c r="H291" i="31"/>
  <c r="G291" i="31"/>
  <c r="F291" i="31"/>
  <c r="E291" i="31"/>
  <c r="I290" i="31"/>
  <c r="H290" i="31"/>
  <c r="G290" i="31"/>
  <c r="F290" i="31"/>
  <c r="E290" i="31"/>
  <c r="I289" i="31"/>
  <c r="H289" i="31"/>
  <c r="G289" i="31"/>
  <c r="F289" i="31"/>
  <c r="E289" i="31"/>
  <c r="I288" i="31"/>
  <c r="H288" i="31"/>
  <c r="G288" i="31"/>
  <c r="F288" i="31"/>
  <c r="E288" i="31"/>
  <c r="I287" i="31"/>
  <c r="H287" i="31"/>
  <c r="G287" i="31"/>
  <c r="F287" i="31"/>
  <c r="E287" i="31"/>
  <c r="I286" i="31"/>
  <c r="H286" i="31"/>
  <c r="G286" i="31"/>
  <c r="F286" i="31"/>
  <c r="E286" i="31"/>
  <c r="I285" i="31"/>
  <c r="H285" i="31"/>
  <c r="G285" i="31"/>
  <c r="F285" i="31"/>
  <c r="E285" i="31"/>
  <c r="I284" i="31"/>
  <c r="H284" i="31"/>
  <c r="G284" i="31"/>
  <c r="F284" i="31"/>
  <c r="E284" i="31"/>
  <c r="C284" i="31"/>
  <c r="I283" i="31"/>
  <c r="H283" i="31"/>
  <c r="G283" i="31"/>
  <c r="F283" i="31"/>
  <c r="E283" i="31"/>
  <c r="I282" i="31"/>
  <c r="H282" i="31"/>
  <c r="G282" i="31"/>
  <c r="F282" i="31"/>
  <c r="E282" i="31"/>
  <c r="I281" i="31"/>
  <c r="H281" i="31"/>
  <c r="G281" i="31"/>
  <c r="F281" i="31"/>
  <c r="E281" i="31"/>
  <c r="I280" i="31"/>
  <c r="H280" i="31"/>
  <c r="G280" i="31"/>
  <c r="F280" i="31"/>
  <c r="E280" i="31"/>
  <c r="I279" i="31"/>
  <c r="H279" i="31"/>
  <c r="G279" i="31"/>
  <c r="F279" i="31"/>
  <c r="E279" i="31"/>
  <c r="I278" i="31"/>
  <c r="H278" i="31"/>
  <c r="G278" i="31"/>
  <c r="F278" i="31"/>
  <c r="E278" i="31"/>
  <c r="I277" i="31"/>
  <c r="H277" i="31"/>
  <c r="G277" i="31"/>
  <c r="F277" i="31"/>
  <c r="E277" i="31"/>
  <c r="I276" i="31"/>
  <c r="H276" i="31"/>
  <c r="G276" i="31"/>
  <c r="F276" i="31"/>
  <c r="E276" i="31"/>
  <c r="I275" i="31"/>
  <c r="H275" i="31"/>
  <c r="G275" i="31"/>
  <c r="F275" i="31"/>
  <c r="E275" i="31"/>
  <c r="I274" i="31"/>
  <c r="H274" i="31"/>
  <c r="G274" i="31"/>
  <c r="F274" i="31"/>
  <c r="E274" i="31"/>
  <c r="I273" i="31"/>
  <c r="H273" i="31"/>
  <c r="G273" i="31"/>
  <c r="F273" i="31"/>
  <c r="E273" i="31"/>
  <c r="I272" i="31"/>
  <c r="H272" i="31"/>
  <c r="G272" i="31"/>
  <c r="F272" i="31"/>
  <c r="E272" i="31"/>
  <c r="I271" i="31"/>
  <c r="H271" i="31"/>
  <c r="G271" i="31"/>
  <c r="F271" i="31"/>
  <c r="E271" i="31"/>
  <c r="I270" i="31"/>
  <c r="H270" i="31"/>
  <c r="G270" i="31"/>
  <c r="F270" i="31"/>
  <c r="E270" i="31"/>
  <c r="I269" i="31"/>
  <c r="H269" i="31"/>
  <c r="G269" i="31"/>
  <c r="F269" i="31"/>
  <c r="E269" i="31"/>
  <c r="I268" i="31"/>
  <c r="H268" i="31"/>
  <c r="G268" i="31"/>
  <c r="F268" i="31"/>
  <c r="E268" i="31"/>
  <c r="I267" i="31"/>
  <c r="H267" i="31"/>
  <c r="G267" i="31"/>
  <c r="F267" i="31"/>
  <c r="E267" i="31"/>
  <c r="I266" i="31"/>
  <c r="H266" i="31"/>
  <c r="G266" i="31"/>
  <c r="F266" i="31"/>
  <c r="E266" i="31"/>
  <c r="I265" i="31"/>
  <c r="H265" i="31"/>
  <c r="G265" i="31"/>
  <c r="F265" i="31"/>
  <c r="E265" i="31"/>
  <c r="I264" i="31"/>
  <c r="H264" i="31"/>
  <c r="G264" i="31"/>
  <c r="F264" i="31"/>
  <c r="E264" i="31"/>
  <c r="I263" i="31"/>
  <c r="H263" i="31"/>
  <c r="G263" i="31"/>
  <c r="F263" i="31"/>
  <c r="E263" i="31"/>
  <c r="I262" i="31"/>
  <c r="H262" i="31"/>
  <c r="G262" i="31"/>
  <c r="F262" i="31"/>
  <c r="E262" i="31"/>
  <c r="I261" i="31"/>
  <c r="H261" i="31"/>
  <c r="G261" i="31"/>
  <c r="F261" i="31"/>
  <c r="E261" i="31"/>
  <c r="I260" i="31"/>
  <c r="H260" i="31"/>
  <c r="G260" i="31"/>
  <c r="F260" i="31"/>
  <c r="E260" i="31"/>
  <c r="I259" i="31"/>
  <c r="H259" i="31"/>
  <c r="G259" i="31"/>
  <c r="F259" i="31"/>
  <c r="E259" i="31"/>
  <c r="I258" i="31"/>
  <c r="H258" i="31"/>
  <c r="G258" i="31"/>
  <c r="F258" i="31"/>
  <c r="E258" i="31"/>
  <c r="I257" i="31"/>
  <c r="H257" i="31"/>
  <c r="G257" i="31"/>
  <c r="F257" i="31"/>
  <c r="E257" i="31"/>
  <c r="I256" i="31"/>
  <c r="H256" i="31"/>
  <c r="G256" i="31"/>
  <c r="F256" i="31"/>
  <c r="E256" i="31"/>
  <c r="I255" i="31"/>
  <c r="H255" i="31"/>
  <c r="G255" i="31"/>
  <c r="F255" i="31"/>
  <c r="E255" i="31"/>
  <c r="I254" i="31"/>
  <c r="H254" i="31"/>
  <c r="G254" i="31"/>
  <c r="F254" i="31"/>
  <c r="E254" i="31"/>
  <c r="I253" i="31"/>
  <c r="H253" i="31"/>
  <c r="G253" i="31"/>
  <c r="F253" i="31"/>
  <c r="E253" i="31"/>
  <c r="I252" i="31"/>
  <c r="H252" i="31"/>
  <c r="G252" i="31"/>
  <c r="F252" i="31"/>
  <c r="E252" i="31"/>
  <c r="I251" i="31"/>
  <c r="H251" i="31"/>
  <c r="G251" i="31"/>
  <c r="F251" i="31"/>
  <c r="E251" i="31"/>
  <c r="I250" i="31"/>
  <c r="H250" i="31"/>
  <c r="G250" i="31"/>
  <c r="F250" i="31"/>
  <c r="E250" i="31"/>
  <c r="I249" i="31"/>
  <c r="H249" i="31"/>
  <c r="G249" i="31"/>
  <c r="F249" i="31"/>
  <c r="E249" i="31"/>
  <c r="I248" i="31"/>
  <c r="H248" i="31"/>
  <c r="G248" i="31"/>
  <c r="F248" i="31"/>
  <c r="E248" i="31"/>
  <c r="I247" i="31"/>
  <c r="H247" i="31"/>
  <c r="G247" i="31"/>
  <c r="F247" i="31"/>
  <c r="E247" i="31"/>
  <c r="I246" i="31"/>
  <c r="H246" i="31"/>
  <c r="G246" i="31"/>
  <c r="F246" i="31"/>
  <c r="E246" i="31"/>
  <c r="C246" i="31"/>
  <c r="I245" i="31"/>
  <c r="H245" i="31"/>
  <c r="G245" i="31"/>
  <c r="F245" i="31"/>
  <c r="E245" i="31"/>
  <c r="I244" i="31"/>
  <c r="H244" i="31"/>
  <c r="G244" i="31"/>
  <c r="F244" i="31"/>
  <c r="E244" i="31"/>
  <c r="C244" i="31"/>
  <c r="I243" i="31"/>
  <c r="H243" i="31"/>
  <c r="G243" i="31"/>
  <c r="F243" i="31"/>
  <c r="E243" i="31"/>
  <c r="I242" i="31"/>
  <c r="H242" i="31"/>
  <c r="G242" i="31"/>
  <c r="F242" i="31"/>
  <c r="E242" i="31"/>
  <c r="I241" i="31"/>
  <c r="H241" i="31"/>
  <c r="G241" i="31"/>
  <c r="F241" i="31"/>
  <c r="E241" i="31"/>
  <c r="I240" i="31"/>
  <c r="H240" i="31"/>
  <c r="G240" i="31"/>
  <c r="F240" i="31"/>
  <c r="E240" i="31"/>
  <c r="I239" i="31"/>
  <c r="H239" i="31"/>
  <c r="G239" i="31"/>
  <c r="F239" i="31"/>
  <c r="E239" i="31"/>
  <c r="I238" i="31"/>
  <c r="H238" i="31"/>
  <c r="G238" i="31"/>
  <c r="F238" i="31"/>
  <c r="E238" i="31"/>
  <c r="I237" i="31"/>
  <c r="H237" i="31"/>
  <c r="G237" i="31"/>
  <c r="F237" i="31"/>
  <c r="E237" i="31"/>
  <c r="I236" i="31"/>
  <c r="H236" i="31"/>
  <c r="G236" i="31"/>
  <c r="F236" i="31"/>
  <c r="E236" i="31"/>
  <c r="C236" i="31"/>
  <c r="I235" i="31"/>
  <c r="H235" i="31"/>
  <c r="G235" i="31"/>
  <c r="F235" i="31"/>
  <c r="E235" i="31"/>
  <c r="I234" i="31"/>
  <c r="H234" i="31"/>
  <c r="G234" i="31"/>
  <c r="F234" i="31"/>
  <c r="E234" i="31"/>
  <c r="C234" i="31"/>
  <c r="I233" i="31"/>
  <c r="H233" i="31"/>
  <c r="G233" i="31"/>
  <c r="F233" i="31"/>
  <c r="E233" i="31"/>
  <c r="C233" i="31"/>
  <c r="I232" i="31"/>
  <c r="H232" i="31"/>
  <c r="G232" i="31"/>
  <c r="F232" i="31"/>
  <c r="E232" i="31"/>
  <c r="I231" i="31"/>
  <c r="H231" i="31"/>
  <c r="G231" i="31"/>
  <c r="F231" i="31"/>
  <c r="E231" i="31"/>
  <c r="C231" i="31"/>
  <c r="I230" i="31"/>
  <c r="H230" i="31"/>
  <c r="G230" i="31"/>
  <c r="F230" i="31"/>
  <c r="E230" i="31"/>
  <c r="C230" i="31"/>
  <c r="I229" i="31"/>
  <c r="H229" i="31"/>
  <c r="G229" i="31"/>
  <c r="F229" i="31"/>
  <c r="E229" i="31"/>
  <c r="I228" i="31"/>
  <c r="H228" i="31"/>
  <c r="G228" i="31"/>
  <c r="F228" i="31"/>
  <c r="E228" i="31"/>
  <c r="I227" i="31"/>
  <c r="H227" i="31"/>
  <c r="G227" i="31"/>
  <c r="F227" i="31"/>
  <c r="E227" i="31"/>
  <c r="I226" i="31"/>
  <c r="H226" i="31"/>
  <c r="G226" i="31"/>
  <c r="F226" i="31"/>
  <c r="E226" i="31"/>
  <c r="C226" i="31"/>
  <c r="I225" i="31"/>
  <c r="H225" i="31"/>
  <c r="G225" i="31"/>
  <c r="F225" i="31"/>
  <c r="E225" i="31"/>
  <c r="C225" i="31"/>
  <c r="I224" i="31"/>
  <c r="H224" i="31"/>
  <c r="G224" i="31"/>
  <c r="F224" i="31"/>
  <c r="E224" i="31"/>
  <c r="I223" i="31"/>
  <c r="H223" i="31"/>
  <c r="G223" i="31"/>
  <c r="F223" i="31"/>
  <c r="E223" i="31"/>
  <c r="I222" i="31"/>
  <c r="H222" i="31"/>
  <c r="G222" i="31"/>
  <c r="F222" i="31"/>
  <c r="E222" i="31"/>
  <c r="I221" i="31"/>
  <c r="H221" i="31"/>
  <c r="G221" i="31"/>
  <c r="F221" i="31"/>
  <c r="E221" i="31"/>
  <c r="I220" i="31"/>
  <c r="H220" i="31"/>
  <c r="G220" i="31"/>
  <c r="F220" i="31"/>
  <c r="E220" i="31"/>
  <c r="C220" i="31"/>
  <c r="I219" i="31"/>
  <c r="H219" i="31"/>
  <c r="G219" i="31"/>
  <c r="F219" i="31"/>
  <c r="E219" i="31"/>
  <c r="I218" i="31"/>
  <c r="H218" i="31"/>
  <c r="G218" i="31"/>
  <c r="F218" i="31"/>
  <c r="E218" i="31"/>
  <c r="C218" i="31"/>
  <c r="I217" i="31"/>
  <c r="H217" i="31"/>
  <c r="G217" i="31"/>
  <c r="F217" i="31"/>
  <c r="E217" i="31"/>
  <c r="I216" i="31"/>
  <c r="H216" i="31"/>
  <c r="G216" i="31"/>
  <c r="F216" i="31"/>
  <c r="E216" i="31"/>
  <c r="I215" i="31"/>
  <c r="H215" i="31"/>
  <c r="G215" i="31"/>
  <c r="F215" i="31"/>
  <c r="E215" i="31"/>
  <c r="I214" i="31"/>
  <c r="H214" i="31"/>
  <c r="G214" i="31"/>
  <c r="F214" i="31"/>
  <c r="E214" i="31"/>
  <c r="I213" i="31"/>
  <c r="H213" i="31"/>
  <c r="G213" i="31"/>
  <c r="F213" i="31"/>
  <c r="E213" i="31"/>
  <c r="I212" i="31"/>
  <c r="H212" i="31"/>
  <c r="G212" i="31"/>
  <c r="F212" i="31"/>
  <c r="E212" i="31"/>
  <c r="C212" i="31"/>
  <c r="I211" i="31"/>
  <c r="H211" i="31"/>
  <c r="G211" i="31"/>
  <c r="F211" i="31"/>
  <c r="E211" i="31"/>
  <c r="I210" i="31"/>
  <c r="H210" i="31"/>
  <c r="G210" i="31"/>
  <c r="F210" i="31"/>
  <c r="E210" i="31"/>
  <c r="I209" i="31"/>
  <c r="H209" i="31"/>
  <c r="G209" i="31"/>
  <c r="F209" i="31"/>
  <c r="E209" i="31"/>
  <c r="C209" i="31"/>
  <c r="I208" i="31"/>
  <c r="H208" i="31"/>
  <c r="G208" i="31"/>
  <c r="F208" i="31"/>
  <c r="E208" i="31"/>
  <c r="C208" i="31"/>
  <c r="I207" i="31"/>
  <c r="H207" i="31"/>
  <c r="G207" i="31"/>
  <c r="F207" i="31"/>
  <c r="E207" i="31"/>
  <c r="I206" i="31"/>
  <c r="H206" i="31"/>
  <c r="G206" i="31"/>
  <c r="F206" i="31"/>
  <c r="E206" i="31"/>
  <c r="I205" i="31"/>
  <c r="H205" i="31"/>
  <c r="G205" i="31"/>
  <c r="F205" i="31"/>
  <c r="E205" i="31"/>
  <c r="C205" i="31"/>
  <c r="I204" i="31"/>
  <c r="H204" i="31"/>
  <c r="G204" i="31"/>
  <c r="F204" i="31"/>
  <c r="E204" i="31"/>
  <c r="I203" i="31"/>
  <c r="H203" i="31"/>
  <c r="G203" i="31"/>
  <c r="F203" i="31"/>
  <c r="E203" i="31"/>
  <c r="I202" i="31"/>
  <c r="H202" i="31"/>
  <c r="G202" i="31"/>
  <c r="F202" i="31"/>
  <c r="E202" i="31"/>
  <c r="I201" i="31"/>
  <c r="H201" i="31"/>
  <c r="G201" i="31"/>
  <c r="F201" i="31"/>
  <c r="E201" i="31"/>
  <c r="I200" i="31"/>
  <c r="H200" i="31"/>
  <c r="G200" i="31"/>
  <c r="F200" i="31"/>
  <c r="E200" i="31"/>
  <c r="I199" i="31"/>
  <c r="H199" i="31"/>
  <c r="G199" i="31"/>
  <c r="F199" i="31"/>
  <c r="E199" i="31"/>
  <c r="C199" i="31"/>
  <c r="I198" i="31"/>
  <c r="H198" i="31"/>
  <c r="G198" i="31"/>
  <c r="F198" i="31"/>
  <c r="E198" i="31"/>
  <c r="I197" i="31"/>
  <c r="H197" i="31"/>
  <c r="G197" i="31"/>
  <c r="F197" i="31"/>
  <c r="E197" i="31"/>
  <c r="I196" i="31"/>
  <c r="H196" i="31"/>
  <c r="G196" i="31"/>
  <c r="F196" i="31"/>
  <c r="E196" i="31"/>
  <c r="C196" i="31"/>
  <c r="I195" i="31"/>
  <c r="H195" i="31"/>
  <c r="G195" i="31"/>
  <c r="F195" i="31"/>
  <c r="E195" i="31"/>
  <c r="C195" i="31"/>
  <c r="I194" i="31"/>
  <c r="H194" i="31"/>
  <c r="G194" i="31"/>
  <c r="F194" i="31"/>
  <c r="E194" i="31"/>
  <c r="I193" i="31"/>
  <c r="H193" i="31"/>
  <c r="G193" i="31"/>
  <c r="F193" i="31"/>
  <c r="E193" i="31"/>
  <c r="I192" i="31"/>
  <c r="H192" i="31"/>
  <c r="G192" i="31"/>
  <c r="F192" i="31"/>
  <c r="E192" i="31"/>
  <c r="I191" i="31"/>
  <c r="H191" i="31"/>
  <c r="G191" i="31"/>
  <c r="F191" i="31"/>
  <c r="E191" i="31"/>
  <c r="C191" i="31"/>
  <c r="I190" i="31"/>
  <c r="H190" i="31"/>
  <c r="G190" i="31"/>
  <c r="F190" i="31"/>
  <c r="E190" i="31"/>
  <c r="I189" i="31"/>
  <c r="H189" i="31"/>
  <c r="G189" i="31"/>
  <c r="F189" i="31"/>
  <c r="E189" i="31"/>
  <c r="I188" i="31"/>
  <c r="H188" i="31"/>
  <c r="G188" i="31"/>
  <c r="F188" i="31"/>
  <c r="E188" i="31"/>
  <c r="I187" i="31"/>
  <c r="H187" i="31"/>
  <c r="G187" i="31"/>
  <c r="F187" i="31"/>
  <c r="E187" i="31"/>
  <c r="I186" i="31"/>
  <c r="H186" i="31"/>
  <c r="G186" i="31"/>
  <c r="F186" i="31"/>
  <c r="E186" i="31"/>
  <c r="I185" i="31"/>
  <c r="H185" i="31"/>
  <c r="G185" i="31"/>
  <c r="F185" i="31"/>
  <c r="E185" i="31"/>
  <c r="I184" i="31"/>
  <c r="H184" i="31"/>
  <c r="G184" i="31"/>
  <c r="F184" i="31"/>
  <c r="E184" i="31"/>
  <c r="I183" i="31"/>
  <c r="H183" i="31"/>
  <c r="G183" i="31"/>
  <c r="F183" i="31"/>
  <c r="E183" i="31"/>
  <c r="I182" i="31"/>
  <c r="H182" i="31"/>
  <c r="G182" i="31"/>
  <c r="F182" i="31"/>
  <c r="E182" i="31"/>
  <c r="I181" i="31"/>
  <c r="H181" i="31"/>
  <c r="G181" i="31"/>
  <c r="F181" i="31"/>
  <c r="E181" i="31"/>
  <c r="I180" i="31"/>
  <c r="H180" i="31"/>
  <c r="G180" i="31"/>
  <c r="F180" i="31"/>
  <c r="E180" i="31"/>
  <c r="I179" i="31"/>
  <c r="H179" i="31"/>
  <c r="G179" i="31"/>
  <c r="F179" i="31"/>
  <c r="E179" i="31"/>
  <c r="C179" i="31"/>
  <c r="I178" i="31"/>
  <c r="H178" i="31"/>
  <c r="G178" i="31"/>
  <c r="F178" i="31"/>
  <c r="E178" i="31"/>
  <c r="I177" i="31"/>
  <c r="H177" i="31"/>
  <c r="G177" i="31"/>
  <c r="F177" i="31"/>
  <c r="E177" i="31"/>
  <c r="I176" i="31"/>
  <c r="H176" i="31"/>
  <c r="G176" i="31"/>
  <c r="F176" i="31"/>
  <c r="E176" i="31"/>
  <c r="I175" i="31"/>
  <c r="H175" i="31"/>
  <c r="G175" i="31"/>
  <c r="F175" i="31"/>
  <c r="E175" i="31"/>
  <c r="I174" i="31"/>
  <c r="H174" i="31"/>
  <c r="G174" i="31"/>
  <c r="F174" i="31"/>
  <c r="E174" i="31"/>
  <c r="I173" i="31"/>
  <c r="H173" i="31"/>
  <c r="G173" i="31"/>
  <c r="F173" i="31"/>
  <c r="E173" i="31"/>
  <c r="I172" i="31"/>
  <c r="H172" i="31"/>
  <c r="G172" i="31"/>
  <c r="F172" i="31"/>
  <c r="E172" i="31"/>
  <c r="I171" i="31"/>
  <c r="H171" i="31"/>
  <c r="G171" i="31"/>
  <c r="F171" i="31"/>
  <c r="E171" i="31"/>
  <c r="I170" i="31"/>
  <c r="H170" i="31"/>
  <c r="G170" i="31"/>
  <c r="F170" i="31"/>
  <c r="E170" i="31"/>
  <c r="I169" i="31"/>
  <c r="H169" i="31"/>
  <c r="G169" i="31"/>
  <c r="F169" i="31"/>
  <c r="E169" i="31"/>
  <c r="I168" i="31"/>
  <c r="H168" i="31"/>
  <c r="G168" i="31"/>
  <c r="F168" i="31"/>
  <c r="E168" i="31"/>
  <c r="I167" i="31"/>
  <c r="H167" i="31"/>
  <c r="G167" i="31"/>
  <c r="F167" i="31"/>
  <c r="E167" i="31"/>
  <c r="I166" i="31"/>
  <c r="H166" i="31"/>
  <c r="G166" i="31"/>
  <c r="F166" i="31"/>
  <c r="E166" i="31"/>
  <c r="I165" i="31"/>
  <c r="H165" i="31"/>
  <c r="G165" i="31"/>
  <c r="F165" i="31"/>
  <c r="E165" i="31"/>
  <c r="I164" i="31"/>
  <c r="H164" i="31"/>
  <c r="G164" i="31"/>
  <c r="F164" i="31"/>
  <c r="E164" i="31"/>
  <c r="I163" i="31"/>
  <c r="H163" i="31"/>
  <c r="G163" i="31"/>
  <c r="F163" i="31"/>
  <c r="E163" i="31"/>
  <c r="I162" i="31"/>
  <c r="H162" i="31"/>
  <c r="G162" i="31"/>
  <c r="F162" i="31"/>
  <c r="E162" i="31"/>
  <c r="I161" i="31"/>
  <c r="H161" i="31"/>
  <c r="G161" i="31"/>
  <c r="F161" i="31"/>
  <c r="E161" i="31"/>
  <c r="I160" i="31"/>
  <c r="H160" i="31"/>
  <c r="G160" i="31"/>
  <c r="F160" i="31"/>
  <c r="E160" i="31"/>
  <c r="I159" i="31"/>
  <c r="H159" i="31"/>
  <c r="G159" i="31"/>
  <c r="F159" i="31"/>
  <c r="E159" i="31"/>
  <c r="I158" i="31"/>
  <c r="H158" i="31"/>
  <c r="G158" i="31"/>
  <c r="F158" i="31"/>
  <c r="E158" i="31"/>
  <c r="I157" i="31"/>
  <c r="H157" i="31"/>
  <c r="G157" i="31"/>
  <c r="F157" i="31"/>
  <c r="E157" i="31"/>
  <c r="I156" i="31"/>
  <c r="H156" i="31"/>
  <c r="G156" i="31"/>
  <c r="F156" i="31"/>
  <c r="E156" i="31"/>
  <c r="I155" i="31"/>
  <c r="H155" i="31"/>
  <c r="G155" i="31"/>
  <c r="F155" i="31"/>
  <c r="E155" i="31"/>
  <c r="C155" i="31"/>
  <c r="I154" i="31"/>
  <c r="H154" i="31"/>
  <c r="G154" i="31"/>
  <c r="F154" i="31"/>
  <c r="E154" i="31"/>
  <c r="I153" i="31"/>
  <c r="H153" i="31"/>
  <c r="G153" i="31"/>
  <c r="F153" i="31"/>
  <c r="E153" i="31"/>
  <c r="I152" i="31"/>
  <c r="H152" i="31"/>
  <c r="G152" i="31"/>
  <c r="F152" i="31"/>
  <c r="E152" i="31"/>
  <c r="I151" i="31"/>
  <c r="H151" i="31"/>
  <c r="G151" i="31"/>
  <c r="F151" i="31"/>
  <c r="E151" i="31"/>
  <c r="I150" i="31"/>
  <c r="H150" i="31"/>
  <c r="G150" i="31"/>
  <c r="F150" i="31"/>
  <c r="E150" i="31"/>
  <c r="I149" i="31"/>
  <c r="H149" i="31"/>
  <c r="G149" i="31"/>
  <c r="F149" i="31"/>
  <c r="E149" i="31"/>
  <c r="I148" i="31"/>
  <c r="H148" i="31"/>
  <c r="G148" i="31"/>
  <c r="F148" i="31"/>
  <c r="E148" i="31"/>
  <c r="I147" i="31"/>
  <c r="H147" i="31"/>
  <c r="G147" i="31"/>
  <c r="F147" i="31"/>
  <c r="E147" i="31"/>
  <c r="I146" i="31"/>
  <c r="H146" i="31"/>
  <c r="G146" i="31"/>
  <c r="F146" i="31"/>
  <c r="E146" i="31"/>
  <c r="I145" i="31"/>
  <c r="H145" i="31"/>
  <c r="G145" i="31"/>
  <c r="F145" i="31"/>
  <c r="E145" i="31"/>
  <c r="I144" i="31"/>
  <c r="H144" i="31"/>
  <c r="G144" i="31"/>
  <c r="F144" i="31"/>
  <c r="E144" i="31"/>
  <c r="I143" i="31"/>
  <c r="H143" i="31"/>
  <c r="G143" i="31"/>
  <c r="F143" i="31"/>
  <c r="E143" i="31"/>
  <c r="I142" i="31"/>
  <c r="H142" i="31"/>
  <c r="G142" i="31"/>
  <c r="F142" i="31"/>
  <c r="E142" i="31"/>
  <c r="I141" i="31"/>
  <c r="H141" i="31"/>
  <c r="G141" i="31"/>
  <c r="F141" i="31"/>
  <c r="E141" i="31"/>
  <c r="I140" i="31"/>
  <c r="H140" i="31"/>
  <c r="G140" i="31"/>
  <c r="F140" i="31"/>
  <c r="E140" i="31"/>
  <c r="I139" i="31"/>
  <c r="H139" i="31"/>
  <c r="G139" i="31"/>
  <c r="F139" i="31"/>
  <c r="E139" i="31"/>
  <c r="C139" i="31"/>
  <c r="I138" i="31"/>
  <c r="H138" i="31"/>
  <c r="G138" i="31"/>
  <c r="F138" i="31"/>
  <c r="E138" i="31"/>
  <c r="I137" i="31"/>
  <c r="H137" i="31"/>
  <c r="G137" i="31"/>
  <c r="F137" i="31"/>
  <c r="E137" i="31"/>
  <c r="I136" i="31"/>
  <c r="H136" i="31"/>
  <c r="G136" i="31"/>
  <c r="F136" i="31"/>
  <c r="E136" i="31"/>
  <c r="C136" i="31"/>
  <c r="I135" i="31"/>
  <c r="H135" i="31"/>
  <c r="G135" i="31"/>
  <c r="F135" i="31"/>
  <c r="E135" i="31"/>
  <c r="I134" i="31"/>
  <c r="H134" i="31"/>
  <c r="G134" i="31"/>
  <c r="F134" i="31"/>
  <c r="E134" i="31"/>
  <c r="I133" i="31"/>
  <c r="H133" i="31"/>
  <c r="G133" i="31"/>
  <c r="F133" i="31"/>
  <c r="E133" i="31"/>
  <c r="I132" i="31"/>
  <c r="H132" i="31"/>
  <c r="G132" i="31"/>
  <c r="F132" i="31"/>
  <c r="E132" i="31"/>
  <c r="I131" i="31"/>
  <c r="H131" i="31"/>
  <c r="G131" i="31"/>
  <c r="F131" i="31"/>
  <c r="E131" i="31"/>
  <c r="I130" i="31"/>
  <c r="H130" i="31"/>
  <c r="G130" i="31"/>
  <c r="F130" i="31"/>
  <c r="E130" i="31"/>
  <c r="C130" i="31"/>
  <c r="I129" i="31"/>
  <c r="H129" i="31"/>
  <c r="G129" i="31"/>
  <c r="F129" i="31"/>
  <c r="E129" i="31"/>
  <c r="I128" i="31"/>
  <c r="H128" i="31"/>
  <c r="G128" i="31"/>
  <c r="F128" i="31"/>
  <c r="E128" i="31"/>
  <c r="I127" i="31"/>
  <c r="H127" i="31"/>
  <c r="G127" i="31"/>
  <c r="F127" i="31"/>
  <c r="E127" i="31"/>
  <c r="I126" i="31"/>
  <c r="H126" i="31"/>
  <c r="G126" i="31"/>
  <c r="F126" i="31"/>
  <c r="E126" i="31"/>
  <c r="I125" i="31"/>
  <c r="H125" i="31"/>
  <c r="G125" i="31"/>
  <c r="F125" i="31"/>
  <c r="E125" i="31"/>
  <c r="C125" i="31"/>
  <c r="I124" i="31"/>
  <c r="H124" i="31"/>
  <c r="G124" i="31"/>
  <c r="F124" i="31"/>
  <c r="E124" i="31"/>
  <c r="I123" i="31"/>
  <c r="H123" i="31"/>
  <c r="G123" i="31"/>
  <c r="F123" i="31"/>
  <c r="E123" i="31"/>
  <c r="C123" i="31"/>
  <c r="I122" i="31"/>
  <c r="H122" i="31"/>
  <c r="G122" i="31"/>
  <c r="F122" i="31"/>
  <c r="E122" i="31"/>
  <c r="I121" i="31"/>
  <c r="H121" i="31"/>
  <c r="G121" i="31"/>
  <c r="F121" i="31"/>
  <c r="E121" i="31"/>
  <c r="I120" i="31"/>
  <c r="H120" i="31"/>
  <c r="G120" i="31"/>
  <c r="F120" i="31"/>
  <c r="E120" i="31"/>
  <c r="I119" i="31"/>
  <c r="H119" i="31"/>
  <c r="G119" i="31"/>
  <c r="F119" i="31"/>
  <c r="E119" i="31"/>
  <c r="C119" i="31"/>
  <c r="I118" i="31"/>
  <c r="H118" i="31"/>
  <c r="G118" i="31"/>
  <c r="F118" i="31"/>
  <c r="E118" i="31"/>
  <c r="C118" i="31"/>
  <c r="I117" i="31"/>
  <c r="H117" i="31"/>
  <c r="G117" i="31"/>
  <c r="F117" i="31"/>
  <c r="E117" i="31"/>
  <c r="I116" i="31"/>
  <c r="H116" i="31"/>
  <c r="G116" i="31"/>
  <c r="F116" i="31"/>
  <c r="E116" i="31"/>
  <c r="I115" i="31"/>
  <c r="H115" i="31"/>
  <c r="G115" i="31"/>
  <c r="F115" i="31"/>
  <c r="E115" i="31"/>
  <c r="I114" i="31"/>
  <c r="H114" i="31"/>
  <c r="G114" i="31"/>
  <c r="F114" i="31"/>
  <c r="E114" i="31"/>
  <c r="C114" i="31"/>
  <c r="I113" i="31"/>
  <c r="H113" i="31"/>
  <c r="G113" i="31"/>
  <c r="F113" i="31"/>
  <c r="E113" i="31"/>
  <c r="I112" i="31"/>
  <c r="H112" i="31"/>
  <c r="G112" i="31"/>
  <c r="F112" i="31"/>
  <c r="E112" i="31"/>
  <c r="I111" i="31"/>
  <c r="H111" i="31"/>
  <c r="G111" i="31"/>
  <c r="F111" i="31"/>
  <c r="E111" i="31"/>
  <c r="C111" i="31"/>
  <c r="I110" i="31"/>
  <c r="H110" i="31"/>
  <c r="G110" i="31"/>
  <c r="F110" i="31"/>
  <c r="E110" i="31"/>
  <c r="I109" i="31"/>
  <c r="H109" i="31"/>
  <c r="G109" i="31"/>
  <c r="F109" i="31"/>
  <c r="E109" i="31"/>
  <c r="I108" i="31"/>
  <c r="H108" i="31"/>
  <c r="G108" i="31"/>
  <c r="F108" i="31"/>
  <c r="E108" i="31"/>
  <c r="I107" i="31"/>
  <c r="H107" i="31"/>
  <c r="G107" i="31"/>
  <c r="F107" i="31"/>
  <c r="E107" i="31"/>
  <c r="I106" i="31"/>
  <c r="H106" i="31"/>
  <c r="G106" i="31"/>
  <c r="F106" i="31"/>
  <c r="E106" i="31"/>
  <c r="I105" i="31"/>
  <c r="H105" i="31"/>
  <c r="G105" i="31"/>
  <c r="F105" i="31"/>
  <c r="E105" i="31"/>
  <c r="I104" i="31"/>
  <c r="H104" i="31"/>
  <c r="G104" i="31"/>
  <c r="F104" i="31"/>
  <c r="E104" i="31"/>
  <c r="I103" i="31"/>
  <c r="H103" i="31"/>
  <c r="G103" i="31"/>
  <c r="F103" i="31"/>
  <c r="E103" i="31"/>
  <c r="C103" i="31"/>
  <c r="I102" i="31"/>
  <c r="H102" i="31"/>
  <c r="G102" i="31"/>
  <c r="F102" i="31"/>
  <c r="E102" i="31"/>
  <c r="I101" i="31"/>
  <c r="H101" i="31"/>
  <c r="G101" i="31"/>
  <c r="F101" i="31"/>
  <c r="E101" i="31"/>
  <c r="I100" i="31"/>
  <c r="H100" i="31"/>
  <c r="G100" i="31"/>
  <c r="F100" i="31"/>
  <c r="E100" i="31"/>
  <c r="I99" i="31"/>
  <c r="H99" i="31"/>
  <c r="G99" i="31"/>
  <c r="F99" i="31"/>
  <c r="E99" i="31"/>
  <c r="I98" i="31"/>
  <c r="H98" i="31"/>
  <c r="G98" i="31"/>
  <c r="F98" i="31"/>
  <c r="E98" i="31"/>
  <c r="I97" i="31"/>
  <c r="H97" i="31"/>
  <c r="G97" i="31"/>
  <c r="F97" i="31"/>
  <c r="E97" i="31"/>
  <c r="I96" i="31"/>
  <c r="H96" i="31"/>
  <c r="G96" i="31"/>
  <c r="F96" i="31"/>
  <c r="E96" i="31"/>
  <c r="I95" i="31"/>
  <c r="H95" i="31"/>
  <c r="G95" i="31"/>
  <c r="F95" i="31"/>
  <c r="E95" i="31"/>
  <c r="I94" i="31"/>
  <c r="H94" i="31"/>
  <c r="G94" i="31"/>
  <c r="F94" i="31"/>
  <c r="E94" i="31"/>
  <c r="I93" i="31"/>
  <c r="H93" i="31"/>
  <c r="G93" i="31"/>
  <c r="F93" i="31"/>
  <c r="E93" i="31"/>
  <c r="I92" i="31"/>
  <c r="H92" i="31"/>
  <c r="G92" i="31"/>
  <c r="F92" i="31"/>
  <c r="E92" i="31"/>
  <c r="I91" i="31"/>
  <c r="H91" i="31"/>
  <c r="G91" i="31"/>
  <c r="F91" i="31"/>
  <c r="E91" i="31"/>
  <c r="C91" i="31"/>
  <c r="I90" i="31"/>
  <c r="H90" i="31"/>
  <c r="G90" i="31"/>
  <c r="F90" i="31"/>
  <c r="E90" i="31"/>
  <c r="I89" i="31"/>
  <c r="H89" i="31"/>
  <c r="G89" i="31"/>
  <c r="F89" i="31"/>
  <c r="E89" i="31"/>
  <c r="I88" i="31"/>
  <c r="H88" i="31"/>
  <c r="G88" i="31"/>
  <c r="F88" i="31"/>
  <c r="E88" i="31"/>
  <c r="I87" i="31"/>
  <c r="H87" i="31"/>
  <c r="G87" i="31"/>
  <c r="F87" i="31"/>
  <c r="E87" i="31"/>
  <c r="I86" i="31"/>
  <c r="H86" i="31"/>
  <c r="G86" i="31"/>
  <c r="F86" i="31"/>
  <c r="E86" i="31"/>
  <c r="C86" i="31"/>
  <c r="I85" i="31"/>
  <c r="H85" i="31"/>
  <c r="G85" i="31"/>
  <c r="F85" i="31"/>
  <c r="E85" i="31"/>
  <c r="I84" i="31"/>
  <c r="H84" i="31"/>
  <c r="G84" i="31"/>
  <c r="F84" i="31"/>
  <c r="E84" i="31"/>
  <c r="C84" i="31"/>
  <c r="I83" i="31"/>
  <c r="H83" i="31"/>
  <c r="G83" i="31"/>
  <c r="F83" i="31"/>
  <c r="E83" i="31"/>
  <c r="I82" i="31"/>
  <c r="H82" i="31"/>
  <c r="G82" i="31"/>
  <c r="F82" i="31"/>
  <c r="E82" i="31"/>
  <c r="I81" i="31"/>
  <c r="H81" i="31"/>
  <c r="G81" i="31"/>
  <c r="F81" i="31"/>
  <c r="E81" i="31"/>
  <c r="I80" i="31"/>
  <c r="H80" i="31"/>
  <c r="G80" i="31"/>
  <c r="F80" i="31"/>
  <c r="E80" i="31"/>
  <c r="I79" i="31"/>
  <c r="H79" i="31"/>
  <c r="G79" i="31"/>
  <c r="F79" i="31"/>
  <c r="E79" i="31"/>
  <c r="I78" i="31"/>
  <c r="H78" i="31"/>
  <c r="G78" i="31"/>
  <c r="F78" i="31"/>
  <c r="E78" i="31"/>
  <c r="C78" i="31"/>
  <c r="I77" i="31"/>
  <c r="H77" i="31"/>
  <c r="G77" i="31"/>
  <c r="F77" i="31"/>
  <c r="E77" i="31"/>
  <c r="C77" i="31"/>
  <c r="I76" i="31"/>
  <c r="H76" i="31"/>
  <c r="G76" i="31"/>
  <c r="F76" i="31"/>
  <c r="E76" i="31"/>
  <c r="I75" i="31"/>
  <c r="H75" i="31"/>
  <c r="G75" i="31"/>
  <c r="F75" i="31"/>
  <c r="E75" i="31"/>
  <c r="C75" i="31"/>
  <c r="I74" i="31"/>
  <c r="H74" i="31"/>
  <c r="G74" i="31"/>
  <c r="F74" i="31"/>
  <c r="E74" i="31"/>
  <c r="I73" i="31"/>
  <c r="H73" i="31"/>
  <c r="G73" i="31"/>
  <c r="F73" i="31"/>
  <c r="E73" i="31"/>
  <c r="I72" i="31"/>
  <c r="H72" i="31"/>
  <c r="G72" i="31"/>
  <c r="F72" i="31"/>
  <c r="E72" i="31"/>
  <c r="C72" i="31"/>
  <c r="I71" i="31"/>
  <c r="H71" i="31"/>
  <c r="G71" i="31"/>
  <c r="F71" i="31"/>
  <c r="E71" i="31"/>
  <c r="I70" i="31"/>
  <c r="H70" i="31"/>
  <c r="G70" i="31"/>
  <c r="F70" i="31"/>
  <c r="E70" i="31"/>
  <c r="C70" i="31"/>
  <c r="I69" i="31"/>
  <c r="H69" i="31"/>
  <c r="G69" i="31"/>
  <c r="F69" i="31"/>
  <c r="E69" i="31"/>
  <c r="I68" i="31"/>
  <c r="H68" i="31"/>
  <c r="G68" i="31"/>
  <c r="F68" i="31"/>
  <c r="E68" i="31"/>
  <c r="I67" i="31"/>
  <c r="H67" i="31"/>
  <c r="G67" i="31"/>
  <c r="F67" i="31"/>
  <c r="E67" i="31"/>
  <c r="I66" i="31"/>
  <c r="H66" i="31"/>
  <c r="G66" i="31"/>
  <c r="F66" i="31"/>
  <c r="E66" i="31"/>
  <c r="I65" i="31"/>
  <c r="H65" i="31"/>
  <c r="G65" i="31"/>
  <c r="F65" i="31"/>
  <c r="E65" i="31"/>
  <c r="I64" i="31"/>
  <c r="H64" i="31"/>
  <c r="G64" i="31"/>
  <c r="F64" i="31"/>
  <c r="E64" i="31"/>
  <c r="I63" i="31"/>
  <c r="H63" i="31"/>
  <c r="G63" i="31"/>
  <c r="F63" i="31"/>
  <c r="E63" i="31"/>
  <c r="C63" i="31"/>
  <c r="I62" i="31"/>
  <c r="H62" i="31"/>
  <c r="G62" i="31"/>
  <c r="F62" i="31"/>
  <c r="E62" i="31"/>
  <c r="I61" i="31"/>
  <c r="H61" i="31"/>
  <c r="G61" i="31"/>
  <c r="F61" i="31"/>
  <c r="E61" i="31"/>
  <c r="I60" i="31"/>
  <c r="H60" i="31"/>
  <c r="G60" i="31"/>
  <c r="F60" i="31"/>
  <c r="E60" i="31"/>
  <c r="I59" i="31"/>
  <c r="H59" i="31"/>
  <c r="G59" i="31"/>
  <c r="F59" i="31"/>
  <c r="E59" i="31"/>
  <c r="I58" i="31"/>
  <c r="H58" i="31"/>
  <c r="G58" i="31"/>
  <c r="F58" i="31"/>
  <c r="E58" i="31"/>
  <c r="I57" i="31"/>
  <c r="H57" i="31"/>
  <c r="G57" i="31"/>
  <c r="F57" i="31"/>
  <c r="E57" i="31"/>
  <c r="I56" i="31"/>
  <c r="H56" i="31"/>
  <c r="G56" i="31"/>
  <c r="F56" i="31"/>
  <c r="E56" i="31"/>
  <c r="I55" i="31"/>
  <c r="H55" i="31"/>
  <c r="G55" i="31"/>
  <c r="F55" i="31"/>
  <c r="E55" i="31"/>
  <c r="I54" i="31"/>
  <c r="H54" i="31"/>
  <c r="G54" i="31"/>
  <c r="F54" i="31"/>
  <c r="E54" i="31"/>
  <c r="I53" i="31"/>
  <c r="H53" i="31"/>
  <c r="G53" i="31"/>
  <c r="F53" i="31"/>
  <c r="E53" i="31"/>
  <c r="I52" i="31"/>
  <c r="H52" i="31"/>
  <c r="G52" i="31"/>
  <c r="F52" i="31"/>
  <c r="E52" i="31"/>
  <c r="I51" i="31"/>
  <c r="H51" i="31"/>
  <c r="G51" i="31"/>
  <c r="F51" i="31"/>
  <c r="E51" i="31"/>
  <c r="I50" i="31"/>
  <c r="H50" i="31"/>
  <c r="G50" i="31"/>
  <c r="F50" i="31"/>
  <c r="E50" i="31"/>
  <c r="I49" i="31"/>
  <c r="H49" i="31"/>
  <c r="G49" i="31"/>
  <c r="F49" i="31"/>
  <c r="E49" i="31"/>
  <c r="I48" i="31"/>
  <c r="H48" i="31"/>
  <c r="G48" i="31"/>
  <c r="F48" i="31"/>
  <c r="E48" i="31"/>
  <c r="I47" i="31"/>
  <c r="H47" i="31"/>
  <c r="G47" i="31"/>
  <c r="F47" i="31"/>
  <c r="E47" i="31"/>
  <c r="I46" i="31"/>
  <c r="H46" i="31"/>
  <c r="G46" i="31"/>
  <c r="F46" i="31"/>
  <c r="E46" i="31"/>
  <c r="I45" i="31"/>
  <c r="H45" i="31"/>
  <c r="G45" i="31"/>
  <c r="F45" i="31"/>
  <c r="E45" i="31"/>
  <c r="I44" i="31"/>
  <c r="H44" i="31"/>
  <c r="G44" i="31"/>
  <c r="F44" i="31"/>
  <c r="E44" i="31"/>
  <c r="I43" i="31"/>
  <c r="H43" i="31"/>
  <c r="G43" i="31"/>
  <c r="F43" i="31"/>
  <c r="E43" i="31"/>
  <c r="I42" i="31"/>
  <c r="H42" i="31"/>
  <c r="G42" i="31"/>
  <c r="F42" i="31"/>
  <c r="E42" i="31"/>
  <c r="I41" i="31"/>
  <c r="H41" i="31"/>
  <c r="G41" i="31"/>
  <c r="F41" i="31"/>
  <c r="E41" i="31"/>
  <c r="I40" i="31"/>
  <c r="H40" i="31"/>
  <c r="G40" i="31"/>
  <c r="F40" i="31"/>
  <c r="E40" i="31"/>
  <c r="I39" i="31"/>
  <c r="H39" i="31"/>
  <c r="G39" i="31"/>
  <c r="F39" i="31"/>
  <c r="E39" i="31"/>
  <c r="I38" i="31"/>
  <c r="H38" i="31"/>
  <c r="G38" i="31"/>
  <c r="F38" i="31"/>
  <c r="E38" i="31"/>
  <c r="I37" i="31"/>
  <c r="H37" i="31"/>
  <c r="G37" i="31"/>
  <c r="F37" i="31"/>
  <c r="E37" i="31"/>
  <c r="I36" i="31"/>
  <c r="H36" i="31"/>
  <c r="G36" i="31"/>
  <c r="F36" i="31"/>
  <c r="E36" i="31"/>
  <c r="I35" i="31"/>
  <c r="H35" i="31"/>
  <c r="G35" i="31"/>
  <c r="F35" i="31"/>
  <c r="E35" i="31"/>
  <c r="I34" i="31"/>
  <c r="H34" i="31"/>
  <c r="G34" i="31"/>
  <c r="F34" i="31"/>
  <c r="E34" i="31"/>
  <c r="I33" i="31"/>
  <c r="H33" i="31"/>
  <c r="G33" i="31"/>
  <c r="F33" i="31"/>
  <c r="E33" i="31"/>
  <c r="I32" i="31"/>
  <c r="H32" i="31"/>
  <c r="G32" i="31"/>
  <c r="F32" i="31"/>
  <c r="E32" i="31"/>
  <c r="I31" i="31"/>
  <c r="H31" i="31"/>
  <c r="G31" i="31"/>
  <c r="F31" i="31"/>
  <c r="E31" i="31"/>
  <c r="I30" i="31"/>
  <c r="H30" i="31"/>
  <c r="G30" i="31"/>
  <c r="F30" i="31"/>
  <c r="E30" i="31"/>
  <c r="I29" i="31"/>
  <c r="H29" i="31"/>
  <c r="G29" i="31"/>
  <c r="F29" i="31"/>
  <c r="E29" i="31"/>
  <c r="I28" i="31"/>
  <c r="H28" i="31"/>
  <c r="G28" i="31"/>
  <c r="F28" i="31"/>
  <c r="E28" i="31"/>
  <c r="I27" i="31"/>
  <c r="H27" i="31"/>
  <c r="G27" i="31"/>
  <c r="F27" i="31"/>
  <c r="E27" i="31"/>
  <c r="I26" i="31"/>
  <c r="H26" i="31"/>
  <c r="G26" i="31"/>
  <c r="F26" i="31"/>
  <c r="E26" i="31"/>
  <c r="I25" i="31"/>
  <c r="H25" i="31"/>
  <c r="G25" i="31"/>
  <c r="F25" i="31"/>
  <c r="E25" i="31"/>
  <c r="I24" i="31"/>
  <c r="H24" i="31"/>
  <c r="G24" i="31"/>
  <c r="F24" i="31"/>
  <c r="E24" i="31"/>
  <c r="I23" i="31"/>
  <c r="H23" i="31"/>
  <c r="G23" i="31"/>
  <c r="F23" i="31"/>
  <c r="E23" i="31"/>
  <c r="I22" i="31"/>
  <c r="H22" i="31"/>
  <c r="G22" i="31"/>
  <c r="F22" i="31"/>
  <c r="E22" i="31"/>
  <c r="I21" i="31"/>
  <c r="H21" i="31"/>
  <c r="G21" i="31"/>
  <c r="F21" i="31"/>
  <c r="E21" i="31"/>
  <c r="I20" i="31"/>
  <c r="H20" i="31"/>
  <c r="G20" i="31"/>
  <c r="F20" i="31"/>
  <c r="E20" i="31"/>
  <c r="I19" i="31"/>
  <c r="H19" i="31"/>
  <c r="G19" i="31"/>
  <c r="F19" i="31"/>
  <c r="E19" i="31"/>
  <c r="I18" i="31"/>
  <c r="H18" i="31"/>
  <c r="G18" i="31"/>
  <c r="F18" i="31"/>
  <c r="E18" i="31"/>
  <c r="I17" i="31"/>
  <c r="H17" i="31"/>
  <c r="G17" i="31"/>
  <c r="F17" i="31"/>
  <c r="E17" i="31"/>
  <c r="I16" i="31"/>
  <c r="H16" i="31"/>
  <c r="G16" i="31"/>
  <c r="F16" i="31"/>
  <c r="E16" i="31"/>
  <c r="I15" i="31"/>
  <c r="H15" i="31"/>
  <c r="G15" i="31"/>
  <c r="F15" i="31"/>
  <c r="E15" i="31"/>
  <c r="I14" i="31"/>
  <c r="H14" i="31"/>
  <c r="G14" i="31"/>
  <c r="F14" i="31"/>
  <c r="E14" i="31"/>
  <c r="I13" i="31"/>
  <c r="H13" i="31"/>
  <c r="G13" i="31"/>
  <c r="F13" i="31"/>
  <c r="E13" i="31"/>
  <c r="I12" i="31"/>
  <c r="H12" i="31"/>
  <c r="G12" i="31"/>
  <c r="F12" i="31"/>
  <c r="E12" i="31"/>
  <c r="I11" i="31"/>
  <c r="H11" i="31"/>
  <c r="G11" i="31"/>
  <c r="F11" i="31"/>
  <c r="E11" i="31"/>
  <c r="I10" i="31"/>
  <c r="H10" i="31"/>
  <c r="G10" i="31"/>
  <c r="F10" i="31"/>
  <c r="E10" i="31"/>
  <c r="I9" i="31"/>
  <c r="H9" i="31"/>
  <c r="G9" i="31"/>
  <c r="F9" i="31"/>
  <c r="E9" i="31"/>
  <c r="I8" i="31"/>
  <c r="H8" i="31"/>
  <c r="G8" i="31"/>
  <c r="F8" i="31"/>
  <c r="E8" i="31"/>
  <c r="I7" i="31"/>
  <c r="H7" i="31"/>
  <c r="G7" i="31"/>
  <c r="F7" i="31"/>
  <c r="E7" i="31"/>
  <c r="I6" i="31"/>
  <c r="H6" i="31"/>
  <c r="G6" i="31"/>
  <c r="F6" i="31"/>
  <c r="E6" i="31"/>
  <c r="I5" i="31"/>
  <c r="H5" i="31"/>
  <c r="G5" i="31"/>
  <c r="F5" i="31"/>
  <c r="E5" i="31"/>
  <c r="I4" i="31"/>
  <c r="H4" i="31"/>
  <c r="G4" i="31"/>
  <c r="F4" i="31"/>
  <c r="E4" i="31"/>
  <c r="I3" i="31"/>
  <c r="H3" i="31"/>
  <c r="G3" i="31"/>
  <c r="F3" i="31"/>
  <c r="E3" i="31"/>
  <c r="I2" i="31"/>
  <c r="H2" i="31"/>
  <c r="G2" i="31"/>
  <c r="F2" i="31"/>
  <c r="E2" i="31"/>
  <c r="I164" i="30"/>
  <c r="H164" i="30"/>
  <c r="G164" i="30"/>
  <c r="F164" i="30"/>
  <c r="E164" i="30"/>
  <c r="I163" i="30"/>
  <c r="H163" i="30"/>
  <c r="G163" i="30"/>
  <c r="F163" i="30"/>
  <c r="E163" i="30"/>
  <c r="I162" i="30"/>
  <c r="H162" i="30"/>
  <c r="G162" i="30"/>
  <c r="F162" i="30"/>
  <c r="E162" i="30"/>
  <c r="I161" i="30"/>
  <c r="H161" i="30"/>
  <c r="G161" i="30"/>
  <c r="F161" i="30"/>
  <c r="E161" i="30"/>
  <c r="I160" i="30"/>
  <c r="H160" i="30"/>
  <c r="G160" i="30"/>
  <c r="F160" i="30"/>
  <c r="E160" i="30"/>
  <c r="I159" i="30"/>
  <c r="H159" i="30"/>
  <c r="G159" i="30"/>
  <c r="F159" i="30"/>
  <c r="E159" i="30"/>
  <c r="I158" i="30"/>
  <c r="H158" i="30"/>
  <c r="G158" i="30"/>
  <c r="F158" i="30"/>
  <c r="E158" i="30"/>
  <c r="I157" i="30"/>
  <c r="H157" i="30"/>
  <c r="G157" i="30"/>
  <c r="F157" i="30"/>
  <c r="E157" i="30"/>
  <c r="I156" i="30"/>
  <c r="H156" i="30"/>
  <c r="G156" i="30"/>
  <c r="F156" i="30"/>
  <c r="E156" i="30"/>
  <c r="I155" i="30"/>
  <c r="H155" i="30"/>
  <c r="G155" i="30"/>
  <c r="F155" i="30"/>
  <c r="E155" i="30"/>
  <c r="I154" i="30"/>
  <c r="H154" i="30"/>
  <c r="G154" i="30"/>
  <c r="F154" i="30"/>
  <c r="E154" i="30"/>
  <c r="I153" i="30"/>
  <c r="H153" i="30"/>
  <c r="G153" i="30"/>
  <c r="F153" i="30"/>
  <c r="E153" i="30"/>
  <c r="I152" i="30"/>
  <c r="H152" i="30"/>
  <c r="G152" i="30"/>
  <c r="F152" i="30"/>
  <c r="E152" i="30"/>
  <c r="I151" i="30"/>
  <c r="H151" i="30"/>
  <c r="G151" i="30"/>
  <c r="F151" i="30"/>
  <c r="E151" i="30"/>
  <c r="I150" i="30"/>
  <c r="H150" i="30"/>
  <c r="G150" i="30"/>
  <c r="F150" i="30"/>
  <c r="E150" i="30"/>
  <c r="I149" i="30"/>
  <c r="H149" i="30"/>
  <c r="G149" i="30"/>
  <c r="F149" i="30"/>
  <c r="E149" i="30"/>
  <c r="I148" i="30"/>
  <c r="H148" i="30"/>
  <c r="G148" i="30"/>
  <c r="F148" i="30"/>
  <c r="E148" i="30"/>
  <c r="I147" i="30"/>
  <c r="H147" i="30"/>
  <c r="G147" i="30"/>
  <c r="F147" i="30"/>
  <c r="E147" i="30"/>
  <c r="I146" i="30"/>
  <c r="H146" i="30"/>
  <c r="G146" i="30"/>
  <c r="F146" i="30"/>
  <c r="E146" i="30"/>
  <c r="I145" i="30"/>
  <c r="H145" i="30"/>
  <c r="G145" i="30"/>
  <c r="F145" i="30"/>
  <c r="E145" i="30"/>
  <c r="I144" i="30"/>
  <c r="H144" i="30"/>
  <c r="G144" i="30"/>
  <c r="F144" i="30"/>
  <c r="E144" i="30"/>
  <c r="I143" i="30"/>
  <c r="H143" i="30"/>
  <c r="G143" i="30"/>
  <c r="F143" i="30"/>
  <c r="E143" i="30"/>
  <c r="I142" i="30"/>
  <c r="H142" i="30"/>
  <c r="G142" i="30"/>
  <c r="F142" i="30"/>
  <c r="E142" i="30"/>
  <c r="I141" i="30"/>
  <c r="H141" i="30"/>
  <c r="G141" i="30"/>
  <c r="F141" i="30"/>
  <c r="E141" i="30"/>
  <c r="I140" i="30"/>
  <c r="H140" i="30"/>
  <c r="G140" i="30"/>
  <c r="F140" i="30"/>
  <c r="E140" i="30"/>
  <c r="I139" i="30"/>
  <c r="H139" i="30"/>
  <c r="G139" i="30"/>
  <c r="F139" i="30"/>
  <c r="E139" i="30"/>
  <c r="I138" i="30"/>
  <c r="H138" i="30"/>
  <c r="G138" i="30"/>
  <c r="F138" i="30"/>
  <c r="E138" i="30"/>
  <c r="I137" i="30"/>
  <c r="H137" i="30"/>
  <c r="G137" i="30"/>
  <c r="F137" i="30"/>
  <c r="E137" i="30"/>
  <c r="I136" i="30"/>
  <c r="H136" i="30"/>
  <c r="G136" i="30"/>
  <c r="F136" i="30"/>
  <c r="E136" i="30"/>
  <c r="I135" i="30"/>
  <c r="H135" i="30"/>
  <c r="G135" i="30"/>
  <c r="F135" i="30"/>
  <c r="E135" i="30"/>
  <c r="I134" i="30"/>
  <c r="H134" i="30"/>
  <c r="G134" i="30"/>
  <c r="F134" i="30"/>
  <c r="E134" i="30"/>
  <c r="I133" i="30"/>
  <c r="H133" i="30"/>
  <c r="G133" i="30"/>
  <c r="F133" i="30"/>
  <c r="E133" i="30"/>
  <c r="I132" i="30"/>
  <c r="H132" i="30"/>
  <c r="G132" i="30"/>
  <c r="F132" i="30"/>
  <c r="E132" i="30"/>
  <c r="I131" i="30"/>
  <c r="H131" i="30"/>
  <c r="G131" i="30"/>
  <c r="F131" i="30"/>
  <c r="E131" i="30"/>
  <c r="I130" i="30"/>
  <c r="H130" i="30"/>
  <c r="G130" i="30"/>
  <c r="F130" i="30"/>
  <c r="E130" i="30"/>
  <c r="I129" i="30"/>
  <c r="H129" i="30"/>
  <c r="G129" i="30"/>
  <c r="F129" i="30"/>
  <c r="E129" i="30"/>
  <c r="I128" i="30"/>
  <c r="H128" i="30"/>
  <c r="G128" i="30"/>
  <c r="F128" i="30"/>
  <c r="E128" i="30"/>
  <c r="I127" i="30"/>
  <c r="H127" i="30"/>
  <c r="G127" i="30"/>
  <c r="F127" i="30"/>
  <c r="E127" i="30"/>
  <c r="I126" i="30"/>
  <c r="H126" i="30"/>
  <c r="G126" i="30"/>
  <c r="F126" i="30"/>
  <c r="E126" i="30"/>
  <c r="I125" i="30"/>
  <c r="H125" i="30"/>
  <c r="G125" i="30"/>
  <c r="F125" i="30"/>
  <c r="E125" i="30"/>
  <c r="I124" i="30"/>
  <c r="H124" i="30"/>
  <c r="G124" i="30"/>
  <c r="F124" i="30"/>
  <c r="E124" i="30"/>
  <c r="I123" i="30"/>
  <c r="H123" i="30"/>
  <c r="G123" i="30"/>
  <c r="F123" i="30"/>
  <c r="E123" i="30"/>
  <c r="I122" i="30"/>
  <c r="H122" i="30"/>
  <c r="G122" i="30"/>
  <c r="F122" i="30"/>
  <c r="E122" i="30"/>
  <c r="I121" i="30"/>
  <c r="H121" i="30"/>
  <c r="G121" i="30"/>
  <c r="F121" i="30"/>
  <c r="E121" i="30"/>
  <c r="I120" i="30"/>
  <c r="H120" i="30"/>
  <c r="G120" i="30"/>
  <c r="F120" i="30"/>
  <c r="E120" i="30"/>
  <c r="I119" i="30"/>
  <c r="H119" i="30"/>
  <c r="G119" i="30"/>
  <c r="F119" i="30"/>
  <c r="E119" i="30"/>
  <c r="I118" i="30"/>
  <c r="H118" i="30"/>
  <c r="G118" i="30"/>
  <c r="F118" i="30"/>
  <c r="E118" i="30"/>
  <c r="I117" i="30"/>
  <c r="H117" i="30"/>
  <c r="G117" i="30"/>
  <c r="F117" i="30"/>
  <c r="E117" i="30"/>
  <c r="I116" i="30"/>
  <c r="H116" i="30"/>
  <c r="G116" i="30"/>
  <c r="F116" i="30"/>
  <c r="E116" i="30"/>
  <c r="I115" i="30"/>
  <c r="H115" i="30"/>
  <c r="G115" i="30"/>
  <c r="F115" i="30"/>
  <c r="E115" i="30"/>
  <c r="I114" i="30"/>
  <c r="H114" i="30"/>
  <c r="G114" i="30"/>
  <c r="F114" i="30"/>
  <c r="E114" i="30"/>
  <c r="I113" i="30"/>
  <c r="H113" i="30"/>
  <c r="G113" i="30"/>
  <c r="F113" i="30"/>
  <c r="E113" i="30"/>
  <c r="I112" i="30"/>
  <c r="H112" i="30"/>
  <c r="G112" i="30"/>
  <c r="F112" i="30"/>
  <c r="E112" i="30"/>
  <c r="I111" i="30"/>
  <c r="H111" i="30"/>
  <c r="G111" i="30"/>
  <c r="F111" i="30"/>
  <c r="E111" i="30"/>
  <c r="I110" i="30"/>
  <c r="H110" i="30"/>
  <c r="G110" i="30"/>
  <c r="F110" i="30"/>
  <c r="E110" i="30"/>
  <c r="I109" i="30"/>
  <c r="H109" i="30"/>
  <c r="G109" i="30"/>
  <c r="F109" i="30"/>
  <c r="E109" i="30"/>
  <c r="I108" i="30"/>
  <c r="H108" i="30"/>
  <c r="G108" i="30"/>
  <c r="F108" i="30"/>
  <c r="E108" i="30"/>
  <c r="I107" i="30"/>
  <c r="H107" i="30"/>
  <c r="G107" i="30"/>
  <c r="F107" i="30"/>
  <c r="E107" i="30"/>
  <c r="I106" i="30"/>
  <c r="H106" i="30"/>
  <c r="G106" i="30"/>
  <c r="F106" i="30"/>
  <c r="E106" i="30"/>
  <c r="I105" i="30"/>
  <c r="H105" i="30"/>
  <c r="G105" i="30"/>
  <c r="F105" i="30"/>
  <c r="E105" i="30"/>
  <c r="I104" i="30"/>
  <c r="H104" i="30"/>
  <c r="G104" i="30"/>
  <c r="F104" i="30"/>
  <c r="E104" i="30"/>
  <c r="I103" i="30"/>
  <c r="H103" i="30"/>
  <c r="G103" i="30"/>
  <c r="F103" i="30"/>
  <c r="E103" i="30"/>
  <c r="I102" i="30"/>
  <c r="H102" i="30"/>
  <c r="G102" i="30"/>
  <c r="F102" i="30"/>
  <c r="E102" i="30"/>
  <c r="I101" i="30"/>
  <c r="H101" i="30"/>
  <c r="G101" i="30"/>
  <c r="F101" i="30"/>
  <c r="E101" i="30"/>
  <c r="I100" i="30"/>
  <c r="H100" i="30"/>
  <c r="G100" i="30"/>
  <c r="F100" i="30"/>
  <c r="E100" i="30"/>
  <c r="I99" i="30"/>
  <c r="H99" i="30"/>
  <c r="G99" i="30"/>
  <c r="F99" i="30"/>
  <c r="E99" i="30"/>
  <c r="I98" i="30"/>
  <c r="H98" i="30"/>
  <c r="G98" i="30"/>
  <c r="F98" i="30"/>
  <c r="E98" i="30"/>
  <c r="I97" i="30"/>
  <c r="H97" i="30"/>
  <c r="G97" i="30"/>
  <c r="F97" i="30"/>
  <c r="E97" i="30"/>
  <c r="I96" i="30"/>
  <c r="H96" i="30"/>
  <c r="G96" i="30"/>
  <c r="F96" i="30"/>
  <c r="E96" i="30"/>
  <c r="I95" i="30"/>
  <c r="H95" i="30"/>
  <c r="G95" i="30"/>
  <c r="F95" i="30"/>
  <c r="E95" i="30"/>
  <c r="I94" i="30"/>
  <c r="H94" i="30"/>
  <c r="G94" i="30"/>
  <c r="F94" i="30"/>
  <c r="E94" i="30"/>
  <c r="I93" i="30"/>
  <c r="H93" i="30"/>
  <c r="G93" i="30"/>
  <c r="F93" i="30"/>
  <c r="E93" i="30"/>
  <c r="I92" i="30"/>
  <c r="H92" i="30"/>
  <c r="G92" i="30"/>
  <c r="F92" i="30"/>
  <c r="E92" i="30"/>
  <c r="I91" i="30"/>
  <c r="H91" i="30"/>
  <c r="G91" i="30"/>
  <c r="F91" i="30"/>
  <c r="E91" i="30"/>
  <c r="I90" i="30"/>
  <c r="H90" i="30"/>
  <c r="G90" i="30"/>
  <c r="F90" i="30"/>
  <c r="E90" i="30"/>
  <c r="I89" i="30"/>
  <c r="H89" i="30"/>
  <c r="G89" i="30"/>
  <c r="F89" i="30"/>
  <c r="E89" i="30"/>
  <c r="I88" i="30"/>
  <c r="H88" i="30"/>
  <c r="G88" i="30"/>
  <c r="F88" i="30"/>
  <c r="E88" i="30"/>
  <c r="I87" i="30"/>
  <c r="H87" i="30"/>
  <c r="G87" i="30"/>
  <c r="F87" i="30"/>
  <c r="E87" i="30"/>
  <c r="I86" i="30"/>
  <c r="H86" i="30"/>
  <c r="G86" i="30"/>
  <c r="F86" i="30"/>
  <c r="E86" i="30"/>
  <c r="I85" i="30"/>
  <c r="H85" i="30"/>
  <c r="G85" i="30"/>
  <c r="F85" i="30"/>
  <c r="E85" i="30"/>
  <c r="I84" i="30"/>
  <c r="H84" i="30"/>
  <c r="G84" i="30"/>
  <c r="F84" i="30"/>
  <c r="E84" i="30"/>
  <c r="I83" i="30"/>
  <c r="H83" i="30"/>
  <c r="G83" i="30"/>
  <c r="F83" i="30"/>
  <c r="E83" i="30"/>
  <c r="I82" i="30"/>
  <c r="H82" i="30"/>
  <c r="G82" i="30"/>
  <c r="F82" i="30"/>
  <c r="E82" i="30"/>
  <c r="I81" i="30"/>
  <c r="H81" i="30"/>
  <c r="G81" i="30"/>
  <c r="F81" i="30"/>
  <c r="E81" i="30"/>
  <c r="I80" i="30"/>
  <c r="H80" i="30"/>
  <c r="G80" i="30"/>
  <c r="F80" i="30"/>
  <c r="E80" i="30"/>
  <c r="I79" i="30"/>
  <c r="H79" i="30"/>
  <c r="G79" i="30"/>
  <c r="F79" i="30"/>
  <c r="E79" i="30"/>
  <c r="I78" i="30"/>
  <c r="H78" i="30"/>
  <c r="G78" i="30"/>
  <c r="F78" i="30"/>
  <c r="E78" i="30"/>
  <c r="I77" i="30"/>
  <c r="H77" i="30"/>
  <c r="G77" i="30"/>
  <c r="F77" i="30"/>
  <c r="E77" i="30"/>
  <c r="I76" i="30"/>
  <c r="H76" i="30"/>
  <c r="G76" i="30"/>
  <c r="F76" i="30"/>
  <c r="E76" i="30"/>
  <c r="I75" i="30"/>
  <c r="H75" i="30"/>
  <c r="G75" i="30"/>
  <c r="F75" i="30"/>
  <c r="E75" i="30"/>
  <c r="I74" i="30"/>
  <c r="H74" i="30"/>
  <c r="G74" i="30"/>
  <c r="F74" i="30"/>
  <c r="E74" i="30"/>
  <c r="I73" i="30"/>
  <c r="H73" i="30"/>
  <c r="G73" i="30"/>
  <c r="F73" i="30"/>
  <c r="E73" i="30"/>
  <c r="I72" i="30"/>
  <c r="H72" i="30"/>
  <c r="G72" i="30"/>
  <c r="F72" i="30"/>
  <c r="E72" i="30"/>
  <c r="I71" i="30"/>
  <c r="H71" i="30"/>
  <c r="G71" i="30"/>
  <c r="F71" i="30"/>
  <c r="E71" i="30"/>
  <c r="I70" i="30"/>
  <c r="H70" i="30"/>
  <c r="G70" i="30"/>
  <c r="F70" i="30"/>
  <c r="E70" i="30"/>
  <c r="I69" i="30"/>
  <c r="H69" i="30"/>
  <c r="G69" i="30"/>
  <c r="F69" i="30"/>
  <c r="E69" i="30"/>
  <c r="I68" i="30"/>
  <c r="H68" i="30"/>
  <c r="G68" i="30"/>
  <c r="F68" i="30"/>
  <c r="E68" i="30"/>
  <c r="I67" i="30"/>
  <c r="H67" i="30"/>
  <c r="G67" i="30"/>
  <c r="F67" i="30"/>
  <c r="E67" i="30"/>
  <c r="I66" i="30"/>
  <c r="H66" i="30"/>
  <c r="G66" i="30"/>
  <c r="F66" i="30"/>
  <c r="E66" i="30"/>
  <c r="I65" i="30"/>
  <c r="H65" i="30"/>
  <c r="G65" i="30"/>
  <c r="F65" i="30"/>
  <c r="E65" i="30"/>
  <c r="I64" i="30"/>
  <c r="H64" i="30"/>
  <c r="G64" i="30"/>
  <c r="F64" i="30"/>
  <c r="E64" i="30"/>
  <c r="I63" i="30"/>
  <c r="H63" i="30"/>
  <c r="G63" i="30"/>
  <c r="F63" i="30"/>
  <c r="E63" i="30"/>
  <c r="I62" i="30"/>
  <c r="H62" i="30"/>
  <c r="G62" i="30"/>
  <c r="F62" i="30"/>
  <c r="E62" i="30"/>
  <c r="I61" i="30"/>
  <c r="H61" i="30"/>
  <c r="G61" i="30"/>
  <c r="F61" i="30"/>
  <c r="E61" i="30"/>
  <c r="I60" i="30"/>
  <c r="H60" i="30"/>
  <c r="G60" i="30"/>
  <c r="F60" i="30"/>
  <c r="E60" i="30"/>
  <c r="I59" i="30"/>
  <c r="H59" i="30"/>
  <c r="G59" i="30"/>
  <c r="F59" i="30"/>
  <c r="E59" i="30"/>
  <c r="I58" i="30"/>
  <c r="H58" i="30"/>
  <c r="G58" i="30"/>
  <c r="F58" i="30"/>
  <c r="E58" i="30"/>
  <c r="I57" i="30"/>
  <c r="H57" i="30"/>
  <c r="G57" i="30"/>
  <c r="F57" i="30"/>
  <c r="E57" i="30"/>
  <c r="I56" i="30"/>
  <c r="H56" i="30"/>
  <c r="G56" i="30"/>
  <c r="F56" i="30"/>
  <c r="E56" i="30"/>
  <c r="I55" i="30"/>
  <c r="H55" i="30"/>
  <c r="G55" i="30"/>
  <c r="F55" i="30"/>
  <c r="E55" i="30"/>
  <c r="I54" i="30"/>
  <c r="H54" i="30"/>
  <c r="G54" i="30"/>
  <c r="F54" i="30"/>
  <c r="E54" i="30"/>
  <c r="I53" i="30"/>
  <c r="H53" i="30"/>
  <c r="G53" i="30"/>
  <c r="F53" i="30"/>
  <c r="E53" i="30"/>
  <c r="I52" i="30"/>
  <c r="H52" i="30"/>
  <c r="G52" i="30"/>
  <c r="F52" i="30"/>
  <c r="E52" i="30"/>
  <c r="I51" i="30"/>
  <c r="H51" i="30"/>
  <c r="G51" i="30"/>
  <c r="F51" i="30"/>
  <c r="E51" i="30"/>
  <c r="I50" i="30"/>
  <c r="H50" i="30"/>
  <c r="G50" i="30"/>
  <c r="F50" i="30"/>
  <c r="E50" i="30"/>
  <c r="I49" i="30"/>
  <c r="H49" i="30"/>
  <c r="G49" i="30"/>
  <c r="F49" i="30"/>
  <c r="E49" i="30"/>
  <c r="I48" i="30"/>
  <c r="H48" i="30"/>
  <c r="G48" i="30"/>
  <c r="F48" i="30"/>
  <c r="E48" i="30"/>
  <c r="I47" i="30"/>
  <c r="H47" i="30"/>
  <c r="G47" i="30"/>
  <c r="F47" i="30"/>
  <c r="E47" i="30"/>
  <c r="I46" i="30"/>
  <c r="H46" i="30"/>
  <c r="G46" i="30"/>
  <c r="F46" i="30"/>
  <c r="E46" i="30"/>
  <c r="I45" i="30"/>
  <c r="H45" i="30"/>
  <c r="G45" i="30"/>
  <c r="F45" i="30"/>
  <c r="E45" i="30"/>
  <c r="I44" i="30"/>
  <c r="H44" i="30"/>
  <c r="G44" i="30"/>
  <c r="F44" i="30"/>
  <c r="E44" i="30"/>
  <c r="I43" i="30"/>
  <c r="H43" i="30"/>
  <c r="G43" i="30"/>
  <c r="F43" i="30"/>
  <c r="E43" i="30"/>
  <c r="I42" i="30"/>
  <c r="H42" i="30"/>
  <c r="G42" i="30"/>
  <c r="F42" i="30"/>
  <c r="E42" i="30"/>
  <c r="I41" i="30"/>
  <c r="H41" i="30"/>
  <c r="G41" i="30"/>
  <c r="F41" i="30"/>
  <c r="E41" i="30"/>
  <c r="I40" i="30"/>
  <c r="H40" i="30"/>
  <c r="G40" i="30"/>
  <c r="F40" i="30"/>
  <c r="E40" i="30"/>
  <c r="I39" i="30"/>
  <c r="H39" i="30"/>
  <c r="G39" i="30"/>
  <c r="F39" i="30"/>
  <c r="E39" i="30"/>
  <c r="I38" i="30"/>
  <c r="H38" i="30"/>
  <c r="G38" i="30"/>
  <c r="F38" i="30"/>
  <c r="E38" i="30"/>
  <c r="I37" i="30"/>
  <c r="H37" i="30"/>
  <c r="G37" i="30"/>
  <c r="F37" i="30"/>
  <c r="E37" i="30"/>
  <c r="I36" i="30"/>
  <c r="H36" i="30"/>
  <c r="G36" i="30"/>
  <c r="F36" i="30"/>
  <c r="E36" i="30"/>
  <c r="I35" i="30"/>
  <c r="H35" i="30"/>
  <c r="G35" i="30"/>
  <c r="F35" i="30"/>
  <c r="E35" i="30"/>
  <c r="I34" i="30"/>
  <c r="H34" i="30"/>
  <c r="G34" i="30"/>
  <c r="F34" i="30"/>
  <c r="E34" i="30"/>
  <c r="I33" i="30"/>
  <c r="H33" i="30"/>
  <c r="G33" i="30"/>
  <c r="F33" i="30"/>
  <c r="E33" i="30"/>
  <c r="I32" i="30"/>
  <c r="H32" i="30"/>
  <c r="G32" i="30"/>
  <c r="F32" i="30"/>
  <c r="E32" i="30"/>
  <c r="I31" i="30"/>
  <c r="H31" i="30"/>
  <c r="G31" i="30"/>
  <c r="F31" i="30"/>
  <c r="E31" i="30"/>
  <c r="I30" i="30"/>
  <c r="H30" i="30"/>
  <c r="G30" i="30"/>
  <c r="F30" i="30"/>
  <c r="E30" i="30"/>
  <c r="I29" i="30"/>
  <c r="H29" i="30"/>
  <c r="G29" i="30"/>
  <c r="F29" i="30"/>
  <c r="E29" i="30"/>
  <c r="I28" i="30"/>
  <c r="H28" i="30"/>
  <c r="G28" i="30"/>
  <c r="F28" i="30"/>
  <c r="E28" i="30"/>
  <c r="I27" i="30"/>
  <c r="H27" i="30"/>
  <c r="G27" i="30"/>
  <c r="F27" i="30"/>
  <c r="E27" i="30"/>
  <c r="I26" i="30"/>
  <c r="H26" i="30"/>
  <c r="G26" i="30"/>
  <c r="F26" i="30"/>
  <c r="E26" i="30"/>
  <c r="I25" i="30"/>
  <c r="H25" i="30"/>
  <c r="G25" i="30"/>
  <c r="F25" i="30"/>
  <c r="E25" i="30"/>
  <c r="I24" i="30"/>
  <c r="H24" i="30"/>
  <c r="G24" i="30"/>
  <c r="F24" i="30"/>
  <c r="E24" i="30"/>
  <c r="I23" i="30"/>
  <c r="H23" i="30"/>
  <c r="G23" i="30"/>
  <c r="F23" i="30"/>
  <c r="E23" i="30"/>
  <c r="I22" i="30"/>
  <c r="H22" i="30"/>
  <c r="G22" i="30"/>
  <c r="F22" i="30"/>
  <c r="E22" i="30"/>
  <c r="I21" i="30"/>
  <c r="H21" i="30"/>
  <c r="G21" i="30"/>
  <c r="F21" i="30"/>
  <c r="E21" i="30"/>
  <c r="I20" i="30"/>
  <c r="H20" i="30"/>
  <c r="G20" i="30"/>
  <c r="F20" i="30"/>
  <c r="E20" i="30"/>
  <c r="I19" i="30"/>
  <c r="H19" i="30"/>
  <c r="G19" i="30"/>
  <c r="F19" i="30"/>
  <c r="E19" i="30"/>
  <c r="I18" i="30"/>
  <c r="H18" i="30"/>
  <c r="G18" i="30"/>
  <c r="F18" i="30"/>
  <c r="E18" i="30"/>
  <c r="I17" i="30"/>
  <c r="H17" i="30"/>
  <c r="G17" i="30"/>
  <c r="F17" i="30"/>
  <c r="E17" i="30"/>
  <c r="I16" i="30"/>
  <c r="H16" i="30"/>
  <c r="G16" i="30"/>
  <c r="F16" i="30"/>
  <c r="E16" i="30"/>
  <c r="I15" i="30"/>
  <c r="H15" i="30"/>
  <c r="G15" i="30"/>
  <c r="F15" i="30"/>
  <c r="E15" i="30"/>
  <c r="I14" i="30"/>
  <c r="H14" i="30"/>
  <c r="G14" i="30"/>
  <c r="F14" i="30"/>
  <c r="E14" i="30"/>
  <c r="I13" i="30"/>
  <c r="H13" i="30"/>
  <c r="G13" i="30"/>
  <c r="F13" i="30"/>
  <c r="E13" i="30"/>
  <c r="I12" i="30"/>
  <c r="H12" i="30"/>
  <c r="G12" i="30"/>
  <c r="F12" i="30"/>
  <c r="E12" i="30"/>
  <c r="I11" i="30"/>
  <c r="H11" i="30"/>
  <c r="G11" i="30"/>
  <c r="F11" i="30"/>
  <c r="E11" i="30"/>
  <c r="I10" i="30"/>
  <c r="H10" i="30"/>
  <c r="G10" i="30"/>
  <c r="F10" i="30"/>
  <c r="E10" i="30"/>
  <c r="I9" i="30"/>
  <c r="H9" i="30"/>
  <c r="G9" i="30"/>
  <c r="F9" i="30"/>
  <c r="E9" i="30"/>
  <c r="I8" i="30"/>
  <c r="H8" i="30"/>
  <c r="G8" i="30"/>
  <c r="F8" i="30"/>
  <c r="E8" i="30"/>
  <c r="I7" i="30"/>
  <c r="H7" i="30"/>
  <c r="G7" i="30"/>
  <c r="F7" i="30"/>
  <c r="E7" i="30"/>
  <c r="I6" i="30"/>
  <c r="H6" i="30"/>
  <c r="G6" i="30"/>
  <c r="F6" i="30"/>
  <c r="E6" i="30"/>
  <c r="I5" i="30"/>
  <c r="H5" i="30"/>
  <c r="G5" i="30"/>
  <c r="F5" i="30"/>
  <c r="E5" i="30"/>
  <c r="I4" i="30"/>
  <c r="H4" i="30"/>
  <c r="G4" i="30"/>
  <c r="F4" i="30"/>
  <c r="E4" i="30"/>
  <c r="I3" i="30"/>
  <c r="H3" i="30"/>
  <c r="G3" i="30"/>
  <c r="F3" i="30"/>
  <c r="E3" i="30"/>
  <c r="I2" i="30"/>
  <c r="H2" i="30"/>
  <c r="G2" i="30"/>
  <c r="F2" i="30"/>
  <c r="E2" i="30"/>
  <c r="I120" i="29"/>
  <c r="H120" i="29"/>
  <c r="G120" i="29"/>
  <c r="F120" i="29"/>
  <c r="E120" i="29"/>
  <c r="I119" i="29"/>
  <c r="H119" i="29"/>
  <c r="G119" i="29"/>
  <c r="F119" i="29"/>
  <c r="E119" i="29"/>
  <c r="I118" i="29"/>
  <c r="H118" i="29"/>
  <c r="G118" i="29"/>
  <c r="F118" i="29"/>
  <c r="E118" i="29"/>
  <c r="I117" i="29"/>
  <c r="H117" i="29"/>
  <c r="G117" i="29"/>
  <c r="F117" i="29"/>
  <c r="E117" i="29"/>
  <c r="I116" i="29"/>
  <c r="H116" i="29"/>
  <c r="G116" i="29"/>
  <c r="F116" i="29"/>
  <c r="E116" i="29"/>
  <c r="I115" i="29"/>
  <c r="H115" i="29"/>
  <c r="G115" i="29"/>
  <c r="F115" i="29"/>
  <c r="E115" i="29"/>
  <c r="I114" i="29"/>
  <c r="H114" i="29"/>
  <c r="G114" i="29"/>
  <c r="F114" i="29"/>
  <c r="E114" i="29"/>
  <c r="I113" i="29"/>
  <c r="H113" i="29"/>
  <c r="G113" i="29"/>
  <c r="F113" i="29"/>
  <c r="E113" i="29"/>
  <c r="I112" i="29"/>
  <c r="H112" i="29"/>
  <c r="G112" i="29"/>
  <c r="F112" i="29"/>
  <c r="E112" i="29"/>
  <c r="I111" i="29"/>
  <c r="H111" i="29"/>
  <c r="G111" i="29"/>
  <c r="F111" i="29"/>
  <c r="E111" i="29"/>
  <c r="I110" i="29"/>
  <c r="H110" i="29"/>
  <c r="G110" i="29"/>
  <c r="F110" i="29"/>
  <c r="E110" i="29"/>
  <c r="I109" i="29"/>
  <c r="H109" i="29"/>
  <c r="G109" i="29"/>
  <c r="F109" i="29"/>
  <c r="E109" i="29"/>
  <c r="I108" i="29"/>
  <c r="H108" i="29"/>
  <c r="G108" i="29"/>
  <c r="F108" i="29"/>
  <c r="E108" i="29"/>
  <c r="I107" i="29"/>
  <c r="H107" i="29"/>
  <c r="G107" i="29"/>
  <c r="F107" i="29"/>
  <c r="E107" i="29"/>
  <c r="I106" i="29"/>
  <c r="H106" i="29"/>
  <c r="G106" i="29"/>
  <c r="F106" i="29"/>
  <c r="E106" i="29"/>
  <c r="I105" i="29"/>
  <c r="H105" i="29"/>
  <c r="G105" i="29"/>
  <c r="F105" i="29"/>
  <c r="E105" i="29"/>
  <c r="I104" i="29"/>
  <c r="H104" i="29"/>
  <c r="G104" i="29"/>
  <c r="F104" i="29"/>
  <c r="E104" i="29"/>
  <c r="I103" i="29"/>
  <c r="H103" i="29"/>
  <c r="G103" i="29"/>
  <c r="F103" i="29"/>
  <c r="E103" i="29"/>
  <c r="I102" i="29"/>
  <c r="H102" i="29"/>
  <c r="G102" i="29"/>
  <c r="F102" i="29"/>
  <c r="E102" i="29"/>
  <c r="I101" i="29"/>
  <c r="H101" i="29"/>
  <c r="G101" i="29"/>
  <c r="F101" i="29"/>
  <c r="E101" i="29"/>
  <c r="I100" i="29"/>
  <c r="H100" i="29"/>
  <c r="G100" i="29"/>
  <c r="F100" i="29"/>
  <c r="E100" i="29"/>
  <c r="I99" i="29"/>
  <c r="H99" i="29"/>
  <c r="G99" i="29"/>
  <c r="F99" i="29"/>
  <c r="E99" i="29"/>
  <c r="I98" i="29"/>
  <c r="H98" i="29"/>
  <c r="G98" i="29"/>
  <c r="F98" i="29"/>
  <c r="E98" i="29"/>
  <c r="I97" i="29"/>
  <c r="H97" i="29"/>
  <c r="G97" i="29"/>
  <c r="F97" i="29"/>
  <c r="E97" i="29"/>
  <c r="I96" i="29"/>
  <c r="H96" i="29"/>
  <c r="G96" i="29"/>
  <c r="F96" i="29"/>
  <c r="E96" i="29"/>
  <c r="I95" i="29"/>
  <c r="H95" i="29"/>
  <c r="G95" i="29"/>
  <c r="F95" i="29"/>
  <c r="E95" i="29"/>
  <c r="I94" i="29"/>
  <c r="H94" i="29"/>
  <c r="G94" i="29"/>
  <c r="F94" i="29"/>
  <c r="E94" i="29"/>
  <c r="I93" i="29"/>
  <c r="H93" i="29"/>
  <c r="G93" i="29"/>
  <c r="F93" i="29"/>
  <c r="E93" i="29"/>
  <c r="I92" i="29"/>
  <c r="H92" i="29"/>
  <c r="G92" i="29"/>
  <c r="F92" i="29"/>
  <c r="E92" i="29"/>
  <c r="I91" i="29"/>
  <c r="H91" i="29"/>
  <c r="G91" i="29"/>
  <c r="F91" i="29"/>
  <c r="E91" i="29"/>
  <c r="I90" i="29"/>
  <c r="H90" i="29"/>
  <c r="G90" i="29"/>
  <c r="F90" i="29"/>
  <c r="E90" i="29"/>
  <c r="I89" i="29"/>
  <c r="H89" i="29"/>
  <c r="G89" i="29"/>
  <c r="F89" i="29"/>
  <c r="E89" i="29"/>
  <c r="I88" i="29"/>
  <c r="H88" i="29"/>
  <c r="G88" i="29"/>
  <c r="F88" i="29"/>
  <c r="E88" i="29"/>
  <c r="I87" i="29"/>
  <c r="H87" i="29"/>
  <c r="G87" i="29"/>
  <c r="F87" i="29"/>
  <c r="E87" i="29"/>
  <c r="I86" i="29"/>
  <c r="H86" i="29"/>
  <c r="G86" i="29"/>
  <c r="F86" i="29"/>
  <c r="E86" i="29"/>
  <c r="I85" i="29"/>
  <c r="H85" i="29"/>
  <c r="G85" i="29"/>
  <c r="F85" i="29"/>
  <c r="E85" i="29"/>
  <c r="I84" i="29"/>
  <c r="H84" i="29"/>
  <c r="G84" i="29"/>
  <c r="F84" i="29"/>
  <c r="E84" i="29"/>
  <c r="I83" i="29"/>
  <c r="H83" i="29"/>
  <c r="G83" i="29"/>
  <c r="F83" i="29"/>
  <c r="E83" i="29"/>
  <c r="I82" i="29"/>
  <c r="H82" i="29"/>
  <c r="G82" i="29"/>
  <c r="F82" i="29"/>
  <c r="E82" i="29"/>
  <c r="I81" i="29"/>
  <c r="H81" i="29"/>
  <c r="G81" i="29"/>
  <c r="F81" i="29"/>
  <c r="E81" i="29"/>
  <c r="I80" i="29"/>
  <c r="H80" i="29"/>
  <c r="G80" i="29"/>
  <c r="F80" i="29"/>
  <c r="E80" i="29"/>
  <c r="I79" i="29"/>
  <c r="H79" i="29"/>
  <c r="G79" i="29"/>
  <c r="F79" i="29"/>
  <c r="E79" i="29"/>
  <c r="I78" i="29"/>
  <c r="H78" i="29"/>
  <c r="G78" i="29"/>
  <c r="F78" i="29"/>
  <c r="E78" i="29"/>
  <c r="I77" i="29"/>
  <c r="H77" i="29"/>
  <c r="G77" i="29"/>
  <c r="F77" i="29"/>
  <c r="E77" i="29"/>
  <c r="I76" i="29"/>
  <c r="H76" i="29"/>
  <c r="G76" i="29"/>
  <c r="F76" i="29"/>
  <c r="E76" i="29"/>
  <c r="I75" i="29"/>
  <c r="H75" i="29"/>
  <c r="G75" i="29"/>
  <c r="F75" i="29"/>
  <c r="E75" i="29"/>
  <c r="I74" i="29"/>
  <c r="H74" i="29"/>
  <c r="G74" i="29"/>
  <c r="F74" i="29"/>
  <c r="E74" i="29"/>
  <c r="I73" i="29"/>
  <c r="H73" i="29"/>
  <c r="G73" i="29"/>
  <c r="F73" i="29"/>
  <c r="E73" i="29"/>
  <c r="I72" i="29"/>
  <c r="H72" i="29"/>
  <c r="G72" i="29"/>
  <c r="F72" i="29"/>
  <c r="E72" i="29"/>
  <c r="I71" i="29"/>
  <c r="H71" i="29"/>
  <c r="G71" i="29"/>
  <c r="F71" i="29"/>
  <c r="E71" i="29"/>
  <c r="I70" i="29"/>
  <c r="H70" i="29"/>
  <c r="G70" i="29"/>
  <c r="F70" i="29"/>
  <c r="E70" i="29"/>
  <c r="I69" i="29"/>
  <c r="H69" i="29"/>
  <c r="G69" i="29"/>
  <c r="F69" i="29"/>
  <c r="E69" i="29"/>
  <c r="I68" i="29"/>
  <c r="H68" i="29"/>
  <c r="G68" i="29"/>
  <c r="F68" i="29"/>
  <c r="E68" i="29"/>
  <c r="I67" i="29"/>
  <c r="H67" i="29"/>
  <c r="G67" i="29"/>
  <c r="F67" i="29"/>
  <c r="E67" i="29"/>
  <c r="I66" i="29"/>
  <c r="H66" i="29"/>
  <c r="G66" i="29"/>
  <c r="F66" i="29"/>
  <c r="E66" i="29"/>
  <c r="I65" i="29"/>
  <c r="H65" i="29"/>
  <c r="G65" i="29"/>
  <c r="F65" i="29"/>
  <c r="E65" i="29"/>
  <c r="I64" i="29"/>
  <c r="H64" i="29"/>
  <c r="G64" i="29"/>
  <c r="F64" i="29"/>
  <c r="E64" i="29"/>
  <c r="I63" i="29"/>
  <c r="H63" i="29"/>
  <c r="G63" i="29"/>
  <c r="F63" i="29"/>
  <c r="E63" i="29"/>
  <c r="I62" i="29"/>
  <c r="H62" i="29"/>
  <c r="G62" i="29"/>
  <c r="F62" i="29"/>
  <c r="E62" i="29"/>
  <c r="I61" i="29"/>
  <c r="H61" i="29"/>
  <c r="G61" i="29"/>
  <c r="F61" i="29"/>
  <c r="E61" i="29"/>
  <c r="I60" i="29"/>
  <c r="H60" i="29"/>
  <c r="G60" i="29"/>
  <c r="F60" i="29"/>
  <c r="E60" i="29"/>
  <c r="I59" i="29"/>
  <c r="H59" i="29"/>
  <c r="G59" i="29"/>
  <c r="F59" i="29"/>
  <c r="E59" i="29"/>
  <c r="I58" i="29"/>
  <c r="H58" i="29"/>
  <c r="G58" i="29"/>
  <c r="F58" i="29"/>
  <c r="E58" i="29"/>
  <c r="I57" i="29"/>
  <c r="H57" i="29"/>
  <c r="G57" i="29"/>
  <c r="F57" i="29"/>
  <c r="E57" i="29"/>
  <c r="I56" i="29"/>
  <c r="H56" i="29"/>
  <c r="G56" i="29"/>
  <c r="F56" i="29"/>
  <c r="E56" i="29"/>
  <c r="I55" i="29"/>
  <c r="H55" i="29"/>
  <c r="G55" i="29"/>
  <c r="F55" i="29"/>
  <c r="E55" i="29"/>
  <c r="I54" i="29"/>
  <c r="H54" i="29"/>
  <c r="G54" i="29"/>
  <c r="F54" i="29"/>
  <c r="E54" i="29"/>
  <c r="I53" i="29"/>
  <c r="H53" i="29"/>
  <c r="G53" i="29"/>
  <c r="F53" i="29"/>
  <c r="E53" i="29"/>
  <c r="I52" i="29"/>
  <c r="H52" i="29"/>
  <c r="G52" i="29"/>
  <c r="F52" i="29"/>
  <c r="E52" i="29"/>
  <c r="I51" i="29"/>
  <c r="H51" i="29"/>
  <c r="G51" i="29"/>
  <c r="F51" i="29"/>
  <c r="E51" i="29"/>
  <c r="I50" i="29"/>
  <c r="H50" i="29"/>
  <c r="G50" i="29"/>
  <c r="F50" i="29"/>
  <c r="E50" i="29"/>
  <c r="I49" i="29"/>
  <c r="H49" i="29"/>
  <c r="G49" i="29"/>
  <c r="F49" i="29"/>
  <c r="E49" i="29"/>
  <c r="I48" i="29"/>
  <c r="H48" i="29"/>
  <c r="G48" i="29"/>
  <c r="F48" i="29"/>
  <c r="E48" i="29"/>
  <c r="I47" i="29"/>
  <c r="H47" i="29"/>
  <c r="G47" i="29"/>
  <c r="F47" i="29"/>
  <c r="E47" i="29"/>
  <c r="I46" i="29"/>
  <c r="H46" i="29"/>
  <c r="G46" i="29"/>
  <c r="F46" i="29"/>
  <c r="E46" i="29"/>
  <c r="I45" i="29"/>
  <c r="H45" i="29"/>
  <c r="G45" i="29"/>
  <c r="F45" i="29"/>
  <c r="E45" i="29"/>
  <c r="I44" i="29"/>
  <c r="H44" i="29"/>
  <c r="G44" i="29"/>
  <c r="F44" i="29"/>
  <c r="E44" i="29"/>
  <c r="I43" i="29"/>
  <c r="H43" i="29"/>
  <c r="G43" i="29"/>
  <c r="F43" i="29"/>
  <c r="E43" i="29"/>
  <c r="I42" i="29"/>
  <c r="H42" i="29"/>
  <c r="G42" i="29"/>
  <c r="F42" i="29"/>
  <c r="E42" i="29"/>
  <c r="I41" i="29"/>
  <c r="H41" i="29"/>
  <c r="G41" i="29"/>
  <c r="F41" i="29"/>
  <c r="E41" i="29"/>
  <c r="I40" i="29"/>
  <c r="H40" i="29"/>
  <c r="G40" i="29"/>
  <c r="F40" i="29"/>
  <c r="E40" i="29"/>
  <c r="I39" i="29"/>
  <c r="H39" i="29"/>
  <c r="G39" i="29"/>
  <c r="F39" i="29"/>
  <c r="E39" i="29"/>
  <c r="I38" i="29"/>
  <c r="H38" i="29"/>
  <c r="G38" i="29"/>
  <c r="F38" i="29"/>
  <c r="E38" i="29"/>
  <c r="I37" i="29"/>
  <c r="H37" i="29"/>
  <c r="G37" i="29"/>
  <c r="F37" i="29"/>
  <c r="E37" i="29"/>
  <c r="I36" i="29"/>
  <c r="H36" i="29"/>
  <c r="G36" i="29"/>
  <c r="F36" i="29"/>
  <c r="E36" i="29"/>
  <c r="I35" i="29"/>
  <c r="H35" i="29"/>
  <c r="G35" i="29"/>
  <c r="F35" i="29"/>
  <c r="E35" i="29"/>
  <c r="I34" i="29"/>
  <c r="H34" i="29"/>
  <c r="G34" i="29"/>
  <c r="F34" i="29"/>
  <c r="E34" i="29"/>
  <c r="I33" i="29"/>
  <c r="H33" i="29"/>
  <c r="G33" i="29"/>
  <c r="F33" i="29"/>
  <c r="E33" i="29"/>
  <c r="I32" i="29"/>
  <c r="H32" i="29"/>
  <c r="G32" i="29"/>
  <c r="F32" i="29"/>
  <c r="E32" i="29"/>
  <c r="I31" i="29"/>
  <c r="H31" i="29"/>
  <c r="G31" i="29"/>
  <c r="F31" i="29"/>
  <c r="E31" i="29"/>
  <c r="I30" i="29"/>
  <c r="H30" i="29"/>
  <c r="G30" i="29"/>
  <c r="F30" i="29"/>
  <c r="E30" i="29"/>
  <c r="I29" i="29"/>
  <c r="H29" i="29"/>
  <c r="G29" i="29"/>
  <c r="F29" i="29"/>
  <c r="E29" i="29"/>
  <c r="I28" i="29"/>
  <c r="H28" i="29"/>
  <c r="G28" i="29"/>
  <c r="F28" i="29"/>
  <c r="E28" i="29"/>
  <c r="I27" i="29"/>
  <c r="H27" i="29"/>
  <c r="G27" i="29"/>
  <c r="F27" i="29"/>
  <c r="E27" i="29"/>
  <c r="I26" i="29"/>
  <c r="H26" i="29"/>
  <c r="G26" i="29"/>
  <c r="F26" i="29"/>
  <c r="E26" i="29"/>
  <c r="I25" i="29"/>
  <c r="H25" i="29"/>
  <c r="G25" i="29"/>
  <c r="F25" i="29"/>
  <c r="E25" i="29"/>
  <c r="I24" i="29"/>
  <c r="H24" i="29"/>
  <c r="G24" i="29"/>
  <c r="F24" i="29"/>
  <c r="E24" i="29"/>
  <c r="C24" i="29"/>
  <c r="I23" i="29"/>
  <c r="H23" i="29"/>
  <c r="G23" i="29"/>
  <c r="F23" i="29"/>
  <c r="E23" i="29"/>
  <c r="I22" i="29"/>
  <c r="H22" i="29"/>
  <c r="G22" i="29"/>
  <c r="F22" i="29"/>
  <c r="E22" i="29"/>
  <c r="I21" i="29"/>
  <c r="H21" i="29"/>
  <c r="G21" i="29"/>
  <c r="F21" i="29"/>
  <c r="E21" i="29"/>
  <c r="I20" i="29"/>
  <c r="H20" i="29"/>
  <c r="G20" i="29"/>
  <c r="F20" i="29"/>
  <c r="E20" i="29"/>
  <c r="I19" i="29"/>
  <c r="H19" i="29"/>
  <c r="G19" i="29"/>
  <c r="F19" i="29"/>
  <c r="E19" i="29"/>
  <c r="I18" i="29"/>
  <c r="H18" i="29"/>
  <c r="G18" i="29"/>
  <c r="F18" i="29"/>
  <c r="E18" i="29"/>
  <c r="I17" i="29"/>
  <c r="H17" i="29"/>
  <c r="G17" i="29"/>
  <c r="F17" i="29"/>
  <c r="E17" i="29"/>
  <c r="I16" i="29"/>
  <c r="H16" i="29"/>
  <c r="G16" i="29"/>
  <c r="F16" i="29"/>
  <c r="E16" i="29"/>
  <c r="I15" i="29"/>
  <c r="H15" i="29"/>
  <c r="G15" i="29"/>
  <c r="F15" i="29"/>
  <c r="E15" i="29"/>
  <c r="I14" i="29"/>
  <c r="H14" i="29"/>
  <c r="G14" i="29"/>
  <c r="F14" i="29"/>
  <c r="E14" i="29"/>
  <c r="I13" i="29"/>
  <c r="H13" i="29"/>
  <c r="G13" i="29"/>
  <c r="F13" i="29"/>
  <c r="E13" i="29"/>
  <c r="I12" i="29"/>
  <c r="H12" i="29"/>
  <c r="G12" i="29"/>
  <c r="F12" i="29"/>
  <c r="E12" i="29"/>
  <c r="I11" i="29"/>
  <c r="H11" i="29"/>
  <c r="G11" i="29"/>
  <c r="F11" i="29"/>
  <c r="E11" i="29"/>
  <c r="I10" i="29"/>
  <c r="H10" i="29"/>
  <c r="G10" i="29"/>
  <c r="F10" i="29"/>
  <c r="E10" i="29"/>
  <c r="I9" i="29"/>
  <c r="H9" i="29"/>
  <c r="G9" i="29"/>
  <c r="F9" i="29"/>
  <c r="E9" i="29"/>
  <c r="I8" i="29"/>
  <c r="H8" i="29"/>
  <c r="G8" i="29"/>
  <c r="F8" i="29"/>
  <c r="E8" i="29"/>
  <c r="I7" i="29"/>
  <c r="H7" i="29"/>
  <c r="G7" i="29"/>
  <c r="F7" i="29"/>
  <c r="E7" i="29"/>
  <c r="I6" i="29"/>
  <c r="H6" i="29"/>
  <c r="G6" i="29"/>
  <c r="F6" i="29"/>
  <c r="E6" i="29"/>
  <c r="I5" i="29"/>
  <c r="H5" i="29"/>
  <c r="G5" i="29"/>
  <c r="F5" i="29"/>
  <c r="E5" i="29"/>
  <c r="I4" i="29"/>
  <c r="H4" i="29"/>
  <c r="G4" i="29"/>
  <c r="F4" i="29"/>
  <c r="E4" i="29"/>
  <c r="I3" i="29"/>
  <c r="H3" i="29"/>
  <c r="G3" i="29"/>
  <c r="F3" i="29"/>
  <c r="E3" i="29"/>
  <c r="I2" i="29"/>
  <c r="H2" i="29"/>
  <c r="G2" i="29"/>
  <c r="F2" i="29"/>
  <c r="E2" i="29"/>
  <c r="I19" i="28"/>
  <c r="H19" i="28"/>
  <c r="G19" i="28"/>
  <c r="F19" i="28"/>
  <c r="E19" i="28"/>
  <c r="I18" i="28"/>
  <c r="H18" i="28"/>
  <c r="G18" i="28"/>
  <c r="F18" i="28"/>
  <c r="E18" i="28"/>
  <c r="I17" i="28"/>
  <c r="H17" i="28"/>
  <c r="G17" i="28"/>
  <c r="F17" i="28"/>
  <c r="E17" i="28"/>
  <c r="I16" i="28"/>
  <c r="H16" i="28"/>
  <c r="G16" i="28"/>
  <c r="F16" i="28"/>
  <c r="E16" i="28"/>
  <c r="I15" i="28"/>
  <c r="H15" i="28"/>
  <c r="G15" i="28"/>
  <c r="F15" i="28"/>
  <c r="E15" i="28"/>
  <c r="I14" i="28"/>
  <c r="H14" i="28"/>
  <c r="G14" i="28"/>
  <c r="F14" i="28"/>
  <c r="E14" i="28"/>
  <c r="I13" i="28"/>
  <c r="H13" i="28"/>
  <c r="G13" i="28"/>
  <c r="F13" i="28"/>
  <c r="E13" i="28"/>
  <c r="I12" i="28"/>
  <c r="H12" i="28"/>
  <c r="G12" i="28"/>
  <c r="F12" i="28"/>
  <c r="E12" i="28"/>
  <c r="I11" i="28"/>
  <c r="H11" i="28"/>
  <c r="G11" i="28"/>
  <c r="F11" i="28"/>
  <c r="E11" i="28"/>
  <c r="I10" i="28"/>
  <c r="H10" i="28"/>
  <c r="G10" i="28"/>
  <c r="F10" i="28"/>
  <c r="E10" i="28"/>
  <c r="I9" i="28"/>
  <c r="H9" i="28"/>
  <c r="G9" i="28"/>
  <c r="F9" i="28"/>
  <c r="E9" i="28"/>
  <c r="I8" i="28"/>
  <c r="H8" i="28"/>
  <c r="G8" i="28"/>
  <c r="F8" i="28"/>
  <c r="E8" i="28"/>
  <c r="I7" i="28"/>
  <c r="H7" i="28"/>
  <c r="G7" i="28"/>
  <c r="F7" i="28"/>
  <c r="E7" i="28"/>
  <c r="I6" i="28"/>
  <c r="H6" i="28"/>
  <c r="G6" i="28"/>
  <c r="F6" i="28"/>
  <c r="E6" i="28"/>
  <c r="I5" i="28"/>
  <c r="H5" i="28"/>
  <c r="G5" i="28"/>
  <c r="F5" i="28"/>
  <c r="E5" i="28"/>
  <c r="I4" i="28"/>
  <c r="H4" i="28"/>
  <c r="G4" i="28"/>
  <c r="F4" i="28"/>
  <c r="E4" i="28"/>
  <c r="I3" i="28"/>
  <c r="H3" i="28"/>
  <c r="G3" i="28"/>
  <c r="F3" i="28"/>
  <c r="E3" i="28"/>
  <c r="I2" i="28"/>
  <c r="H2" i="28"/>
  <c r="G2" i="28"/>
  <c r="F2" i="28"/>
  <c r="E2" i="28"/>
  <c r="I51" i="27"/>
  <c r="H51" i="27"/>
  <c r="G51" i="27"/>
  <c r="F51" i="27"/>
  <c r="E51" i="27"/>
  <c r="I50" i="27"/>
  <c r="H50" i="27"/>
  <c r="G50" i="27"/>
  <c r="F50" i="27"/>
  <c r="E50" i="27"/>
  <c r="I49" i="27"/>
  <c r="H49" i="27"/>
  <c r="G49" i="27"/>
  <c r="F49" i="27"/>
  <c r="E49" i="27"/>
  <c r="I48" i="27"/>
  <c r="H48" i="27"/>
  <c r="G48" i="27"/>
  <c r="F48" i="27"/>
  <c r="E48" i="27"/>
  <c r="I47" i="27"/>
  <c r="H47" i="27"/>
  <c r="G47" i="27"/>
  <c r="F47" i="27"/>
  <c r="E47" i="27"/>
  <c r="I46" i="27"/>
  <c r="H46" i="27"/>
  <c r="G46" i="27"/>
  <c r="F46" i="27"/>
  <c r="E46" i="27"/>
  <c r="I45" i="27"/>
  <c r="H45" i="27"/>
  <c r="G45" i="27"/>
  <c r="F45" i="27"/>
  <c r="E45" i="27"/>
  <c r="I44" i="27"/>
  <c r="H44" i="27"/>
  <c r="G44" i="27"/>
  <c r="F44" i="27"/>
  <c r="E44" i="27"/>
  <c r="I43" i="27"/>
  <c r="H43" i="27"/>
  <c r="G43" i="27"/>
  <c r="F43" i="27"/>
  <c r="E43" i="27"/>
  <c r="I42" i="27"/>
  <c r="H42" i="27"/>
  <c r="G42" i="27"/>
  <c r="F42" i="27"/>
  <c r="E42" i="27"/>
  <c r="I41" i="27"/>
  <c r="H41" i="27"/>
  <c r="G41" i="27"/>
  <c r="F41" i="27"/>
  <c r="E41" i="27"/>
  <c r="I40" i="27"/>
  <c r="H40" i="27"/>
  <c r="G40" i="27"/>
  <c r="F40" i="27"/>
  <c r="E40" i="27"/>
  <c r="I39" i="27"/>
  <c r="H39" i="27"/>
  <c r="G39" i="27"/>
  <c r="F39" i="27"/>
  <c r="E39" i="27"/>
  <c r="I38" i="27"/>
  <c r="H38" i="27"/>
  <c r="G38" i="27"/>
  <c r="F38" i="27"/>
  <c r="E38" i="27"/>
  <c r="I37" i="27"/>
  <c r="H37" i="27"/>
  <c r="G37" i="27"/>
  <c r="F37" i="27"/>
  <c r="E37" i="27"/>
  <c r="I36" i="27"/>
  <c r="H36" i="27"/>
  <c r="G36" i="27"/>
  <c r="F36" i="27"/>
  <c r="E36" i="27"/>
  <c r="I35" i="27"/>
  <c r="H35" i="27"/>
  <c r="G35" i="27"/>
  <c r="F35" i="27"/>
  <c r="E35" i="27"/>
  <c r="I34" i="27"/>
  <c r="H34" i="27"/>
  <c r="G34" i="27"/>
  <c r="F34" i="27"/>
  <c r="E34" i="27"/>
  <c r="I33" i="27"/>
  <c r="H33" i="27"/>
  <c r="G33" i="27"/>
  <c r="F33" i="27"/>
  <c r="E33" i="27"/>
  <c r="I32" i="27"/>
  <c r="H32" i="27"/>
  <c r="G32" i="27"/>
  <c r="F32" i="27"/>
  <c r="E32" i="27"/>
  <c r="C32" i="27"/>
  <c r="I31" i="27"/>
  <c r="H31" i="27"/>
  <c r="G31" i="27"/>
  <c r="F31" i="27"/>
  <c r="E31" i="27"/>
  <c r="I30" i="27"/>
  <c r="H30" i="27"/>
  <c r="G30" i="27"/>
  <c r="F30" i="27"/>
  <c r="E30" i="27"/>
  <c r="I29" i="27"/>
  <c r="H29" i="27"/>
  <c r="G29" i="27"/>
  <c r="F29" i="27"/>
  <c r="E29" i="27"/>
  <c r="C29" i="27"/>
  <c r="I28" i="27"/>
  <c r="H28" i="27"/>
  <c r="G28" i="27"/>
  <c r="F28" i="27"/>
  <c r="E28" i="27"/>
  <c r="C28" i="27"/>
  <c r="I27" i="27"/>
  <c r="H27" i="27"/>
  <c r="G27" i="27"/>
  <c r="F27" i="27"/>
  <c r="E27" i="27"/>
  <c r="I26" i="27"/>
  <c r="H26" i="27"/>
  <c r="G26" i="27"/>
  <c r="F26" i="27"/>
  <c r="E26" i="27"/>
  <c r="I25" i="27"/>
  <c r="H25" i="27"/>
  <c r="G25" i="27"/>
  <c r="F25" i="27"/>
  <c r="E25" i="27"/>
  <c r="I24" i="27"/>
  <c r="H24" i="27"/>
  <c r="G24" i="27"/>
  <c r="F24" i="27"/>
  <c r="E24" i="27"/>
  <c r="I23" i="27"/>
  <c r="H23" i="27"/>
  <c r="G23" i="27"/>
  <c r="F23" i="27"/>
  <c r="E23" i="27"/>
  <c r="I22" i="27"/>
  <c r="H22" i="27"/>
  <c r="G22" i="27"/>
  <c r="F22" i="27"/>
  <c r="E22" i="27"/>
  <c r="I21" i="27"/>
  <c r="H21" i="27"/>
  <c r="G21" i="27"/>
  <c r="F21" i="27"/>
  <c r="E21" i="27"/>
  <c r="I20" i="27"/>
  <c r="H20" i="27"/>
  <c r="G20" i="27"/>
  <c r="F20" i="27"/>
  <c r="E20" i="27"/>
  <c r="I19" i="27"/>
  <c r="H19" i="27"/>
  <c r="G19" i="27"/>
  <c r="F19" i="27"/>
  <c r="E19" i="27"/>
  <c r="I18" i="27"/>
  <c r="H18" i="27"/>
  <c r="G18" i="27"/>
  <c r="F18" i="27"/>
  <c r="E18" i="27"/>
  <c r="I17" i="27"/>
  <c r="H17" i="27"/>
  <c r="G17" i="27"/>
  <c r="F17" i="27"/>
  <c r="E17" i="27"/>
  <c r="C17" i="27"/>
  <c r="I16" i="27"/>
  <c r="H16" i="27"/>
  <c r="G16" i="27"/>
  <c r="F16" i="27"/>
  <c r="E16" i="27"/>
  <c r="I15" i="27"/>
  <c r="H15" i="27"/>
  <c r="G15" i="27"/>
  <c r="F15" i="27"/>
  <c r="E15" i="27"/>
  <c r="I14" i="27"/>
  <c r="H14" i="27"/>
  <c r="G14" i="27"/>
  <c r="F14" i="27"/>
  <c r="E14" i="27"/>
  <c r="C14" i="27"/>
  <c r="I13" i="27"/>
  <c r="H13" i="27"/>
  <c r="G13" i="27"/>
  <c r="F13" i="27"/>
  <c r="E13" i="27"/>
  <c r="I12" i="27"/>
  <c r="H12" i="27"/>
  <c r="G12" i="27"/>
  <c r="F12" i="27"/>
  <c r="E12" i="27"/>
  <c r="I11" i="27"/>
  <c r="H11" i="27"/>
  <c r="G11" i="27"/>
  <c r="F11" i="27"/>
  <c r="E11" i="27"/>
  <c r="I10" i="27"/>
  <c r="H10" i="27"/>
  <c r="G10" i="27"/>
  <c r="F10" i="27"/>
  <c r="E10" i="27"/>
  <c r="C10" i="27"/>
  <c r="I9" i="27"/>
  <c r="H9" i="27"/>
  <c r="G9" i="27"/>
  <c r="F9" i="27"/>
  <c r="E9" i="27"/>
  <c r="I8" i="27"/>
  <c r="H8" i="27"/>
  <c r="G8" i="27"/>
  <c r="F8" i="27"/>
  <c r="E8" i="27"/>
  <c r="C8" i="27"/>
  <c r="I7" i="27"/>
  <c r="H7" i="27"/>
  <c r="G7" i="27"/>
  <c r="F7" i="27"/>
  <c r="E7" i="27"/>
  <c r="I6" i="27"/>
  <c r="H6" i="27"/>
  <c r="G6" i="27"/>
  <c r="F6" i="27"/>
  <c r="E6" i="27"/>
  <c r="C6" i="27"/>
  <c r="I5" i="27"/>
  <c r="H5" i="27"/>
  <c r="G5" i="27"/>
  <c r="F5" i="27"/>
  <c r="E5" i="27"/>
  <c r="I4" i="27"/>
  <c r="H4" i="27"/>
  <c r="G4" i="27"/>
  <c r="F4" i="27"/>
  <c r="E4" i="27"/>
  <c r="C4" i="27"/>
  <c r="I3" i="27"/>
  <c r="H3" i="27"/>
  <c r="G3" i="27"/>
  <c r="F3" i="27"/>
  <c r="E3" i="27"/>
  <c r="C3" i="27"/>
  <c r="I2" i="27"/>
  <c r="H2" i="27"/>
  <c r="G2" i="27"/>
  <c r="F2" i="27"/>
  <c r="E2" i="27"/>
  <c r="I4" i="26"/>
  <c r="H4" i="26"/>
  <c r="G4" i="26"/>
  <c r="F4" i="26"/>
  <c r="E4" i="26"/>
  <c r="I3" i="26"/>
  <c r="H3" i="26"/>
  <c r="G3" i="26"/>
  <c r="F3" i="26"/>
  <c r="E3" i="26"/>
  <c r="I2" i="26"/>
  <c r="H2" i="26"/>
  <c r="G2" i="26"/>
  <c r="F2" i="26"/>
  <c r="E2" i="26"/>
  <c r="I31" i="25"/>
  <c r="H31" i="25"/>
  <c r="G31" i="25"/>
  <c r="F31" i="25"/>
  <c r="E31" i="25"/>
  <c r="I30" i="25"/>
  <c r="H30" i="25"/>
  <c r="G30" i="25"/>
  <c r="F30" i="25"/>
  <c r="E30" i="25"/>
  <c r="I29" i="25"/>
  <c r="H29" i="25"/>
  <c r="G29" i="25"/>
  <c r="F29" i="25"/>
  <c r="E29" i="25"/>
  <c r="I28" i="25"/>
  <c r="H28" i="25"/>
  <c r="G28" i="25"/>
  <c r="F28" i="25"/>
  <c r="E28" i="25"/>
  <c r="I27" i="25"/>
  <c r="H27" i="25"/>
  <c r="G27" i="25"/>
  <c r="F27" i="25"/>
  <c r="E27" i="25"/>
  <c r="C27" i="25"/>
  <c r="I26" i="25"/>
  <c r="H26" i="25"/>
  <c r="G26" i="25"/>
  <c r="F26" i="25"/>
  <c r="E26" i="25"/>
  <c r="C26" i="25"/>
  <c r="I25" i="25"/>
  <c r="H25" i="25"/>
  <c r="G25" i="25"/>
  <c r="F25" i="25"/>
  <c r="E25" i="25"/>
  <c r="C25" i="25"/>
  <c r="I24" i="25"/>
  <c r="H24" i="25"/>
  <c r="G24" i="25"/>
  <c r="F24" i="25"/>
  <c r="E24" i="25"/>
  <c r="C24" i="25"/>
  <c r="I23" i="25"/>
  <c r="H23" i="25"/>
  <c r="G23" i="25"/>
  <c r="F23" i="25"/>
  <c r="E23" i="25"/>
  <c r="C23" i="25"/>
  <c r="I22" i="25"/>
  <c r="H22" i="25"/>
  <c r="G22" i="25"/>
  <c r="F22" i="25"/>
  <c r="E22" i="25"/>
  <c r="C22" i="25"/>
  <c r="I21" i="25"/>
  <c r="H21" i="25"/>
  <c r="G21" i="25"/>
  <c r="F21" i="25"/>
  <c r="E21" i="25"/>
  <c r="C21" i="25"/>
  <c r="I20" i="25"/>
  <c r="H20" i="25"/>
  <c r="G20" i="25"/>
  <c r="F20" i="25"/>
  <c r="E20" i="25"/>
  <c r="C20" i="25"/>
  <c r="I19" i="25"/>
  <c r="H19" i="25"/>
  <c r="G19" i="25"/>
  <c r="F19" i="25"/>
  <c r="E19" i="25"/>
  <c r="C19" i="25"/>
  <c r="I18" i="25"/>
  <c r="H18" i="25"/>
  <c r="G18" i="25"/>
  <c r="F18" i="25"/>
  <c r="E18" i="25"/>
  <c r="I17" i="25"/>
  <c r="H17" i="25"/>
  <c r="G17" i="25"/>
  <c r="F17" i="25"/>
  <c r="E17" i="25"/>
  <c r="I16" i="25"/>
  <c r="H16" i="25"/>
  <c r="G16" i="25"/>
  <c r="F16" i="25"/>
  <c r="E16" i="25"/>
  <c r="I15" i="25"/>
  <c r="H15" i="25"/>
  <c r="G15" i="25"/>
  <c r="F15" i="25"/>
  <c r="E15" i="25"/>
  <c r="I14" i="25"/>
  <c r="H14" i="25"/>
  <c r="G14" i="25"/>
  <c r="F14" i="25"/>
  <c r="E14" i="25"/>
  <c r="I13" i="25"/>
  <c r="H13" i="25"/>
  <c r="G13" i="25"/>
  <c r="F13" i="25"/>
  <c r="E13" i="25"/>
  <c r="C13" i="25"/>
  <c r="I12" i="25"/>
  <c r="H12" i="25"/>
  <c r="G12" i="25"/>
  <c r="F12" i="25"/>
  <c r="E12" i="25"/>
  <c r="C12" i="25"/>
  <c r="I11" i="25"/>
  <c r="H11" i="25"/>
  <c r="G11" i="25"/>
  <c r="F11" i="25"/>
  <c r="E11" i="25"/>
  <c r="I10" i="25"/>
  <c r="H10" i="25"/>
  <c r="G10" i="25"/>
  <c r="F10" i="25"/>
  <c r="E10" i="25"/>
  <c r="I9" i="25"/>
  <c r="H9" i="25"/>
  <c r="G9" i="25"/>
  <c r="F9" i="25"/>
  <c r="E9" i="25"/>
  <c r="I8" i="25"/>
  <c r="H8" i="25"/>
  <c r="G8" i="25"/>
  <c r="F8" i="25"/>
  <c r="E8" i="25"/>
  <c r="I7" i="25"/>
  <c r="H7" i="25"/>
  <c r="G7" i="25"/>
  <c r="F7" i="25"/>
  <c r="E7" i="25"/>
  <c r="I6" i="25"/>
  <c r="H6" i="25"/>
  <c r="G6" i="25"/>
  <c r="F6" i="25"/>
  <c r="E6" i="25"/>
  <c r="I5" i="25"/>
  <c r="H5" i="25"/>
  <c r="G5" i="25"/>
  <c r="F5" i="25"/>
  <c r="E5" i="25"/>
  <c r="I4" i="25"/>
  <c r="H4" i="25"/>
  <c r="G4" i="25"/>
  <c r="F4" i="25"/>
  <c r="E4" i="25"/>
  <c r="I3" i="25"/>
  <c r="H3" i="25"/>
  <c r="G3" i="25"/>
  <c r="F3" i="25"/>
  <c r="E3" i="25"/>
  <c r="I2" i="25"/>
  <c r="H2" i="25"/>
  <c r="G2" i="25"/>
  <c r="F2" i="25"/>
  <c r="E2" i="25"/>
  <c r="I20" i="24"/>
  <c r="H20" i="24"/>
  <c r="G20" i="24"/>
  <c r="F20" i="24"/>
  <c r="E20" i="24"/>
  <c r="I19" i="24"/>
  <c r="H19" i="24"/>
  <c r="G19" i="24"/>
  <c r="F19" i="24"/>
  <c r="E19" i="24"/>
  <c r="I18" i="24"/>
  <c r="H18" i="24"/>
  <c r="G18" i="24"/>
  <c r="F18" i="24"/>
  <c r="E18" i="24"/>
  <c r="I17" i="24"/>
  <c r="H17" i="24"/>
  <c r="G17" i="24"/>
  <c r="F17" i="24"/>
  <c r="E17" i="24"/>
  <c r="I16" i="24"/>
  <c r="H16" i="24"/>
  <c r="G16" i="24"/>
  <c r="F16" i="24"/>
  <c r="E16" i="24"/>
  <c r="I15" i="24"/>
  <c r="H15" i="24"/>
  <c r="G15" i="24"/>
  <c r="F15" i="24"/>
  <c r="E15" i="24"/>
  <c r="I14" i="24"/>
  <c r="H14" i="24"/>
  <c r="G14" i="24"/>
  <c r="F14" i="24"/>
  <c r="E14" i="24"/>
  <c r="I13" i="24"/>
  <c r="H13" i="24"/>
  <c r="G13" i="24"/>
  <c r="F13" i="24"/>
  <c r="E13" i="24"/>
  <c r="I12" i="24"/>
  <c r="H12" i="24"/>
  <c r="G12" i="24"/>
  <c r="F12" i="24"/>
  <c r="E12" i="24"/>
  <c r="I11" i="24"/>
  <c r="H11" i="24"/>
  <c r="G11" i="24"/>
  <c r="F11" i="24"/>
  <c r="E11" i="24"/>
  <c r="I10" i="24"/>
  <c r="H10" i="24"/>
  <c r="G10" i="24"/>
  <c r="F10" i="24"/>
  <c r="E10" i="24"/>
  <c r="I9" i="24"/>
  <c r="H9" i="24"/>
  <c r="G9" i="24"/>
  <c r="F9" i="24"/>
  <c r="E9" i="24"/>
  <c r="I8" i="24"/>
  <c r="H8" i="24"/>
  <c r="G8" i="24"/>
  <c r="F8" i="24"/>
  <c r="E8" i="24"/>
  <c r="I7" i="24"/>
  <c r="H7" i="24"/>
  <c r="G7" i="24"/>
  <c r="F7" i="24"/>
  <c r="E7" i="24"/>
  <c r="I6" i="24"/>
  <c r="H6" i="24"/>
  <c r="G6" i="24"/>
  <c r="F6" i="24"/>
  <c r="E6" i="24"/>
  <c r="I5" i="24"/>
  <c r="H5" i="24"/>
  <c r="G5" i="24"/>
  <c r="F5" i="24"/>
  <c r="E5" i="24"/>
  <c r="I4" i="24"/>
  <c r="H4" i="24"/>
  <c r="G4" i="24"/>
  <c r="F4" i="24"/>
  <c r="E4" i="24"/>
  <c r="I3" i="24"/>
  <c r="H3" i="24"/>
  <c r="G3" i="24"/>
  <c r="F3" i="24"/>
  <c r="E3" i="24"/>
  <c r="I2" i="24"/>
  <c r="H2" i="24"/>
  <c r="G2" i="24"/>
  <c r="F2" i="24"/>
  <c r="E2" i="24"/>
  <c r="I18" i="23"/>
  <c r="H18" i="23"/>
  <c r="G18" i="23"/>
  <c r="F18" i="23"/>
  <c r="E18" i="23"/>
  <c r="I17" i="23"/>
  <c r="H17" i="23"/>
  <c r="G17" i="23"/>
  <c r="F17" i="23"/>
  <c r="E17" i="23"/>
  <c r="I16" i="23"/>
  <c r="H16" i="23"/>
  <c r="G16" i="23"/>
  <c r="F16" i="23"/>
  <c r="E16" i="23"/>
  <c r="I15" i="23"/>
  <c r="H15" i="23"/>
  <c r="G15" i="23"/>
  <c r="F15" i="23"/>
  <c r="E15" i="23"/>
  <c r="I14" i="23"/>
  <c r="H14" i="23"/>
  <c r="G14" i="23"/>
  <c r="F14" i="23"/>
  <c r="E14" i="23"/>
  <c r="I13" i="23"/>
  <c r="H13" i="23"/>
  <c r="G13" i="23"/>
  <c r="F13" i="23"/>
  <c r="E13" i="23"/>
  <c r="I12" i="23"/>
  <c r="H12" i="23"/>
  <c r="G12" i="23"/>
  <c r="F12" i="23"/>
  <c r="E12" i="23"/>
  <c r="I11" i="23"/>
  <c r="H11" i="23"/>
  <c r="G11" i="23"/>
  <c r="F11" i="23"/>
  <c r="E11" i="23"/>
  <c r="I10" i="23"/>
  <c r="H10" i="23"/>
  <c r="G10" i="23"/>
  <c r="F10" i="23"/>
  <c r="E10" i="23"/>
  <c r="I9" i="23"/>
  <c r="H9" i="23"/>
  <c r="G9" i="23"/>
  <c r="F9" i="23"/>
  <c r="E9" i="23"/>
  <c r="I8" i="23"/>
  <c r="H8" i="23"/>
  <c r="G8" i="23"/>
  <c r="F8" i="23"/>
  <c r="E8" i="23"/>
  <c r="I7" i="23"/>
  <c r="H7" i="23"/>
  <c r="G7" i="23"/>
  <c r="F7" i="23"/>
  <c r="E7" i="23"/>
  <c r="I6" i="23"/>
  <c r="H6" i="23"/>
  <c r="G6" i="23"/>
  <c r="F6" i="23"/>
  <c r="E6" i="23"/>
  <c r="I5" i="23"/>
  <c r="H5" i="23"/>
  <c r="G5" i="23"/>
  <c r="F5" i="23"/>
  <c r="E5" i="23"/>
  <c r="I4" i="23"/>
  <c r="H4" i="23"/>
  <c r="G4" i="23"/>
  <c r="F4" i="23"/>
  <c r="E4" i="23"/>
  <c r="I3" i="23"/>
  <c r="H3" i="23"/>
  <c r="G3" i="23"/>
  <c r="F3" i="23"/>
  <c r="E3" i="23"/>
  <c r="I2" i="23"/>
  <c r="H2" i="23"/>
  <c r="G2" i="23"/>
  <c r="F2" i="23"/>
  <c r="E2" i="23"/>
  <c r="I200" i="22"/>
  <c r="H200" i="22"/>
  <c r="G200" i="22"/>
  <c r="F200" i="22"/>
  <c r="E200" i="22"/>
  <c r="I199" i="22"/>
  <c r="H199" i="22"/>
  <c r="G199" i="22"/>
  <c r="F199" i="22"/>
  <c r="E199" i="22"/>
  <c r="I198" i="22"/>
  <c r="H198" i="22"/>
  <c r="G198" i="22"/>
  <c r="F198" i="22"/>
  <c r="E198" i="22"/>
  <c r="I197" i="22"/>
  <c r="H197" i="22"/>
  <c r="G197" i="22"/>
  <c r="F197" i="22"/>
  <c r="E197" i="22"/>
  <c r="I196" i="22"/>
  <c r="H196" i="22"/>
  <c r="G196" i="22"/>
  <c r="F196" i="22"/>
  <c r="E196" i="22"/>
  <c r="I195" i="22"/>
  <c r="H195" i="22"/>
  <c r="G195" i="22"/>
  <c r="F195" i="22"/>
  <c r="E195" i="22"/>
  <c r="I194" i="22"/>
  <c r="H194" i="22"/>
  <c r="G194" i="22"/>
  <c r="F194" i="22"/>
  <c r="E194" i="22"/>
  <c r="I193" i="22"/>
  <c r="H193" i="22"/>
  <c r="G193" i="22"/>
  <c r="F193" i="22"/>
  <c r="E193" i="22"/>
  <c r="I192" i="22"/>
  <c r="H192" i="22"/>
  <c r="G192" i="22"/>
  <c r="F192" i="22"/>
  <c r="E192" i="22"/>
  <c r="I191" i="22"/>
  <c r="H191" i="22"/>
  <c r="G191" i="22"/>
  <c r="F191" i="22"/>
  <c r="E191" i="22"/>
  <c r="I190" i="22"/>
  <c r="H190" i="22"/>
  <c r="G190" i="22"/>
  <c r="F190" i="22"/>
  <c r="E190" i="22"/>
  <c r="I189" i="22"/>
  <c r="H189" i="22"/>
  <c r="G189" i="22"/>
  <c r="F189" i="22"/>
  <c r="E189" i="22"/>
  <c r="I188" i="22"/>
  <c r="H188" i="22"/>
  <c r="G188" i="22"/>
  <c r="F188" i="22"/>
  <c r="E188" i="22"/>
  <c r="I187" i="22"/>
  <c r="H187" i="22"/>
  <c r="G187" i="22"/>
  <c r="F187" i="22"/>
  <c r="E187" i="22"/>
  <c r="I186" i="22"/>
  <c r="H186" i="22"/>
  <c r="G186" i="22"/>
  <c r="F186" i="22"/>
  <c r="E186" i="22"/>
  <c r="I185" i="22"/>
  <c r="H185" i="22"/>
  <c r="G185" i="22"/>
  <c r="F185" i="22"/>
  <c r="E185" i="22"/>
  <c r="I184" i="22"/>
  <c r="H184" i="22"/>
  <c r="G184" i="22"/>
  <c r="F184" i="22"/>
  <c r="E184" i="22"/>
  <c r="I183" i="22"/>
  <c r="H183" i="22"/>
  <c r="G183" i="22"/>
  <c r="F183" i="22"/>
  <c r="E183" i="22"/>
  <c r="I182" i="22"/>
  <c r="H182" i="22"/>
  <c r="G182" i="22"/>
  <c r="F182" i="22"/>
  <c r="E182" i="22"/>
  <c r="I181" i="22"/>
  <c r="H181" i="22"/>
  <c r="G181" i="22"/>
  <c r="F181" i="22"/>
  <c r="E181" i="22"/>
  <c r="I180" i="22"/>
  <c r="H180" i="22"/>
  <c r="G180" i="22"/>
  <c r="F180" i="22"/>
  <c r="E180" i="22"/>
  <c r="I179" i="22"/>
  <c r="H179" i="22"/>
  <c r="G179" i="22"/>
  <c r="F179" i="22"/>
  <c r="E179" i="22"/>
  <c r="I178" i="22"/>
  <c r="H178" i="22"/>
  <c r="G178" i="22"/>
  <c r="F178" i="22"/>
  <c r="E178" i="22"/>
  <c r="I177" i="22"/>
  <c r="H177" i="22"/>
  <c r="G177" i="22"/>
  <c r="F177" i="22"/>
  <c r="E177" i="22"/>
  <c r="I176" i="22"/>
  <c r="H176" i="22"/>
  <c r="G176" i="22"/>
  <c r="F176" i="22"/>
  <c r="E176" i="22"/>
  <c r="I175" i="22"/>
  <c r="H175" i="22"/>
  <c r="G175" i="22"/>
  <c r="F175" i="22"/>
  <c r="E175" i="22"/>
  <c r="I174" i="22"/>
  <c r="H174" i="22"/>
  <c r="G174" i="22"/>
  <c r="F174" i="22"/>
  <c r="E174" i="22"/>
  <c r="I173" i="22"/>
  <c r="H173" i="22"/>
  <c r="G173" i="22"/>
  <c r="F173" i="22"/>
  <c r="E173" i="22"/>
  <c r="I172" i="22"/>
  <c r="H172" i="22"/>
  <c r="G172" i="22"/>
  <c r="F172" i="22"/>
  <c r="E172" i="22"/>
  <c r="I171" i="22"/>
  <c r="H171" i="22"/>
  <c r="G171" i="22"/>
  <c r="F171" i="22"/>
  <c r="E171" i="22"/>
  <c r="I170" i="22"/>
  <c r="H170" i="22"/>
  <c r="G170" i="22"/>
  <c r="F170" i="22"/>
  <c r="E170" i="22"/>
  <c r="I169" i="22"/>
  <c r="H169" i="22"/>
  <c r="G169" i="22"/>
  <c r="F169" i="22"/>
  <c r="E169" i="22"/>
  <c r="I168" i="22"/>
  <c r="H168" i="22"/>
  <c r="G168" i="22"/>
  <c r="F168" i="22"/>
  <c r="E168" i="22"/>
  <c r="I167" i="22"/>
  <c r="H167" i="22"/>
  <c r="G167" i="22"/>
  <c r="F167" i="22"/>
  <c r="E167" i="22"/>
  <c r="I166" i="22"/>
  <c r="H166" i="22"/>
  <c r="G166" i="22"/>
  <c r="F166" i="22"/>
  <c r="E166" i="22"/>
  <c r="I165" i="22"/>
  <c r="H165" i="22"/>
  <c r="G165" i="22"/>
  <c r="F165" i="22"/>
  <c r="E165" i="22"/>
  <c r="I164" i="22"/>
  <c r="H164" i="22"/>
  <c r="G164" i="22"/>
  <c r="F164" i="22"/>
  <c r="E164" i="22"/>
  <c r="I163" i="22"/>
  <c r="H163" i="22"/>
  <c r="G163" i="22"/>
  <c r="F163" i="22"/>
  <c r="E163" i="22"/>
  <c r="I162" i="22"/>
  <c r="H162" i="22"/>
  <c r="G162" i="22"/>
  <c r="F162" i="22"/>
  <c r="E162" i="22"/>
  <c r="I161" i="22"/>
  <c r="H161" i="22"/>
  <c r="G161" i="22"/>
  <c r="F161" i="22"/>
  <c r="E161" i="22"/>
  <c r="I160" i="22"/>
  <c r="H160" i="22"/>
  <c r="G160" i="22"/>
  <c r="F160" i="22"/>
  <c r="E160" i="22"/>
  <c r="I159" i="22"/>
  <c r="H159" i="22"/>
  <c r="G159" i="22"/>
  <c r="F159" i="22"/>
  <c r="E159" i="22"/>
  <c r="I158" i="22"/>
  <c r="H158" i="22"/>
  <c r="G158" i="22"/>
  <c r="F158" i="22"/>
  <c r="E158" i="22"/>
  <c r="I157" i="22"/>
  <c r="H157" i="22"/>
  <c r="G157" i="22"/>
  <c r="F157" i="22"/>
  <c r="E157" i="22"/>
  <c r="I156" i="22"/>
  <c r="H156" i="22"/>
  <c r="G156" i="22"/>
  <c r="F156" i="22"/>
  <c r="E156" i="22"/>
  <c r="I155" i="22"/>
  <c r="H155" i="22"/>
  <c r="G155" i="22"/>
  <c r="F155" i="22"/>
  <c r="E155" i="22"/>
  <c r="I154" i="22"/>
  <c r="H154" i="22"/>
  <c r="G154" i="22"/>
  <c r="F154" i="22"/>
  <c r="E154" i="22"/>
  <c r="I153" i="22"/>
  <c r="H153" i="22"/>
  <c r="G153" i="22"/>
  <c r="F153" i="22"/>
  <c r="E153" i="22"/>
  <c r="I152" i="22"/>
  <c r="H152" i="22"/>
  <c r="G152" i="22"/>
  <c r="F152" i="22"/>
  <c r="E152" i="22"/>
  <c r="I151" i="22"/>
  <c r="H151" i="22"/>
  <c r="G151" i="22"/>
  <c r="F151" i="22"/>
  <c r="E151" i="22"/>
  <c r="I150" i="22"/>
  <c r="H150" i="22"/>
  <c r="G150" i="22"/>
  <c r="F150" i="22"/>
  <c r="E150" i="22"/>
  <c r="I149" i="22"/>
  <c r="H149" i="22"/>
  <c r="G149" i="22"/>
  <c r="F149" i="22"/>
  <c r="E149" i="22"/>
  <c r="I148" i="22"/>
  <c r="H148" i="22"/>
  <c r="G148" i="22"/>
  <c r="F148" i="22"/>
  <c r="E148" i="22"/>
  <c r="I147" i="22"/>
  <c r="H147" i="22"/>
  <c r="G147" i="22"/>
  <c r="F147" i="22"/>
  <c r="E147" i="22"/>
  <c r="I146" i="22"/>
  <c r="H146" i="22"/>
  <c r="G146" i="22"/>
  <c r="F146" i="22"/>
  <c r="E146" i="22"/>
  <c r="I145" i="22"/>
  <c r="H145" i="22"/>
  <c r="G145" i="22"/>
  <c r="F145" i="22"/>
  <c r="E145" i="22"/>
  <c r="I144" i="22"/>
  <c r="H144" i="22"/>
  <c r="G144" i="22"/>
  <c r="F144" i="22"/>
  <c r="E144" i="22"/>
  <c r="I143" i="22"/>
  <c r="H143" i="22"/>
  <c r="G143" i="22"/>
  <c r="F143" i="22"/>
  <c r="E143" i="22"/>
  <c r="I142" i="22"/>
  <c r="H142" i="22"/>
  <c r="G142" i="22"/>
  <c r="F142" i="22"/>
  <c r="E142" i="22"/>
  <c r="I141" i="22"/>
  <c r="H141" i="22"/>
  <c r="G141" i="22"/>
  <c r="F141" i="22"/>
  <c r="E141" i="22"/>
  <c r="I140" i="22"/>
  <c r="H140" i="22"/>
  <c r="G140" i="22"/>
  <c r="F140" i="22"/>
  <c r="E140" i="22"/>
  <c r="I139" i="22"/>
  <c r="H139" i="22"/>
  <c r="G139" i="22"/>
  <c r="F139" i="22"/>
  <c r="E139" i="22"/>
  <c r="I138" i="22"/>
  <c r="H138" i="22"/>
  <c r="G138" i="22"/>
  <c r="F138" i="22"/>
  <c r="E138" i="22"/>
  <c r="I137" i="22"/>
  <c r="H137" i="22"/>
  <c r="G137" i="22"/>
  <c r="F137" i="22"/>
  <c r="E137" i="22"/>
  <c r="I136" i="22"/>
  <c r="H136" i="22"/>
  <c r="G136" i="22"/>
  <c r="F136" i="22"/>
  <c r="E136" i="22"/>
  <c r="I135" i="22"/>
  <c r="H135" i="22"/>
  <c r="G135" i="22"/>
  <c r="F135" i="22"/>
  <c r="E135" i="22"/>
  <c r="I134" i="22"/>
  <c r="H134" i="22"/>
  <c r="G134" i="22"/>
  <c r="F134" i="22"/>
  <c r="E134" i="22"/>
  <c r="I133" i="22"/>
  <c r="H133" i="22"/>
  <c r="G133" i="22"/>
  <c r="F133" i="22"/>
  <c r="E133" i="22"/>
  <c r="I132" i="22"/>
  <c r="H132" i="22"/>
  <c r="G132" i="22"/>
  <c r="F132" i="22"/>
  <c r="E132" i="22"/>
  <c r="I131" i="22"/>
  <c r="H131" i="22"/>
  <c r="G131" i="22"/>
  <c r="F131" i="22"/>
  <c r="E131" i="22"/>
  <c r="I130" i="22"/>
  <c r="H130" i="22"/>
  <c r="G130" i="22"/>
  <c r="F130" i="22"/>
  <c r="E130" i="22"/>
  <c r="I129" i="22"/>
  <c r="H129" i="22"/>
  <c r="G129" i="22"/>
  <c r="F129" i="22"/>
  <c r="E129" i="22"/>
  <c r="I128" i="22"/>
  <c r="H128" i="22"/>
  <c r="G128" i="22"/>
  <c r="F128" i="22"/>
  <c r="E128" i="22"/>
  <c r="I127" i="22"/>
  <c r="H127" i="22"/>
  <c r="G127" i="22"/>
  <c r="F127" i="22"/>
  <c r="E127" i="22"/>
  <c r="I126" i="22"/>
  <c r="H126" i="22"/>
  <c r="G126" i="22"/>
  <c r="F126" i="22"/>
  <c r="E126" i="22"/>
  <c r="I125" i="22"/>
  <c r="H125" i="22"/>
  <c r="G125" i="22"/>
  <c r="F125" i="22"/>
  <c r="E125" i="22"/>
  <c r="I124" i="22"/>
  <c r="H124" i="22"/>
  <c r="G124" i="22"/>
  <c r="F124" i="22"/>
  <c r="E124" i="22"/>
  <c r="I123" i="22"/>
  <c r="H123" i="22"/>
  <c r="G123" i="22"/>
  <c r="F123" i="22"/>
  <c r="E123" i="22"/>
  <c r="I122" i="22"/>
  <c r="H122" i="22"/>
  <c r="G122" i="22"/>
  <c r="F122" i="22"/>
  <c r="E122" i="22"/>
  <c r="I121" i="22"/>
  <c r="H121" i="22"/>
  <c r="G121" i="22"/>
  <c r="F121" i="22"/>
  <c r="E121" i="22"/>
  <c r="I120" i="22"/>
  <c r="H120" i="22"/>
  <c r="G120" i="22"/>
  <c r="F120" i="22"/>
  <c r="E120" i="22"/>
  <c r="I119" i="22"/>
  <c r="H119" i="22"/>
  <c r="G119" i="22"/>
  <c r="F119" i="22"/>
  <c r="E119" i="22"/>
  <c r="I118" i="22"/>
  <c r="H118" i="22"/>
  <c r="G118" i="22"/>
  <c r="F118" i="22"/>
  <c r="E118" i="22"/>
  <c r="I117" i="22"/>
  <c r="H117" i="22"/>
  <c r="G117" i="22"/>
  <c r="F117" i="22"/>
  <c r="E117" i="22"/>
  <c r="I116" i="22"/>
  <c r="H116" i="22"/>
  <c r="G116" i="22"/>
  <c r="F116" i="22"/>
  <c r="E116" i="22"/>
  <c r="I115" i="22"/>
  <c r="H115" i="22"/>
  <c r="G115" i="22"/>
  <c r="F115" i="22"/>
  <c r="E115" i="22"/>
  <c r="I114" i="22"/>
  <c r="H114" i="22"/>
  <c r="G114" i="22"/>
  <c r="F114" i="22"/>
  <c r="E114" i="22"/>
  <c r="I113" i="22"/>
  <c r="H113" i="22"/>
  <c r="G113" i="22"/>
  <c r="F113" i="22"/>
  <c r="E113" i="22"/>
  <c r="I112" i="22"/>
  <c r="H112" i="22"/>
  <c r="G112" i="22"/>
  <c r="F112" i="22"/>
  <c r="E112" i="22"/>
  <c r="I111" i="22"/>
  <c r="H111" i="22"/>
  <c r="G111" i="22"/>
  <c r="F111" i="22"/>
  <c r="E111" i="22"/>
  <c r="I110" i="22"/>
  <c r="H110" i="22"/>
  <c r="G110" i="22"/>
  <c r="F110" i="22"/>
  <c r="E110" i="22"/>
  <c r="I109" i="22"/>
  <c r="H109" i="22"/>
  <c r="G109" i="22"/>
  <c r="F109" i="22"/>
  <c r="E109" i="22"/>
  <c r="I108" i="22"/>
  <c r="H108" i="22"/>
  <c r="G108" i="22"/>
  <c r="F108" i="22"/>
  <c r="E108" i="22"/>
  <c r="I107" i="22"/>
  <c r="H107" i="22"/>
  <c r="G107" i="22"/>
  <c r="F107" i="22"/>
  <c r="E107" i="22"/>
  <c r="I106" i="22"/>
  <c r="H106" i="22"/>
  <c r="G106" i="22"/>
  <c r="F106" i="22"/>
  <c r="E106" i="22"/>
  <c r="I105" i="22"/>
  <c r="H105" i="22"/>
  <c r="G105" i="22"/>
  <c r="F105" i="22"/>
  <c r="E105" i="22"/>
  <c r="I104" i="22"/>
  <c r="H104" i="22"/>
  <c r="G104" i="22"/>
  <c r="F104" i="22"/>
  <c r="E104" i="22"/>
  <c r="I103" i="22"/>
  <c r="H103" i="22"/>
  <c r="G103" i="22"/>
  <c r="F103" i="22"/>
  <c r="E103" i="22"/>
  <c r="I102" i="22"/>
  <c r="H102" i="22"/>
  <c r="G102" i="22"/>
  <c r="F102" i="22"/>
  <c r="E102" i="22"/>
  <c r="I101" i="22"/>
  <c r="H101" i="22"/>
  <c r="G101" i="22"/>
  <c r="F101" i="22"/>
  <c r="E101" i="22"/>
  <c r="I100" i="22"/>
  <c r="H100" i="22"/>
  <c r="G100" i="22"/>
  <c r="F100" i="22"/>
  <c r="E100" i="22"/>
  <c r="I99" i="22"/>
  <c r="H99" i="22"/>
  <c r="G99" i="22"/>
  <c r="F99" i="22"/>
  <c r="E99" i="22"/>
  <c r="I98" i="22"/>
  <c r="H98" i="22"/>
  <c r="G98" i="22"/>
  <c r="F98" i="22"/>
  <c r="E98" i="22"/>
  <c r="I97" i="22"/>
  <c r="H97" i="22"/>
  <c r="G97" i="22"/>
  <c r="F97" i="22"/>
  <c r="E97" i="22"/>
  <c r="I96" i="22"/>
  <c r="H96" i="22"/>
  <c r="G96" i="22"/>
  <c r="F96" i="22"/>
  <c r="E96" i="22"/>
  <c r="I95" i="22"/>
  <c r="H95" i="22"/>
  <c r="G95" i="22"/>
  <c r="F95" i="22"/>
  <c r="E95" i="22"/>
  <c r="I94" i="22"/>
  <c r="H94" i="22"/>
  <c r="G94" i="22"/>
  <c r="F94" i="22"/>
  <c r="E94" i="22"/>
  <c r="I93" i="22"/>
  <c r="H93" i="22"/>
  <c r="G93" i="22"/>
  <c r="F93" i="22"/>
  <c r="E93" i="22"/>
  <c r="I92" i="22"/>
  <c r="H92" i="22"/>
  <c r="G92" i="22"/>
  <c r="F92" i="22"/>
  <c r="E92" i="22"/>
  <c r="I91" i="22"/>
  <c r="H91" i="22"/>
  <c r="G91" i="22"/>
  <c r="F91" i="22"/>
  <c r="E91" i="22"/>
  <c r="I90" i="22"/>
  <c r="H90" i="22"/>
  <c r="G90" i="22"/>
  <c r="F90" i="22"/>
  <c r="E90" i="22"/>
  <c r="I89" i="22"/>
  <c r="H89" i="22"/>
  <c r="G89" i="22"/>
  <c r="F89" i="22"/>
  <c r="E89" i="22"/>
  <c r="I88" i="22"/>
  <c r="H88" i="22"/>
  <c r="G88" i="22"/>
  <c r="F88" i="22"/>
  <c r="E88" i="22"/>
  <c r="I87" i="22"/>
  <c r="H87" i="22"/>
  <c r="G87" i="22"/>
  <c r="F87" i="22"/>
  <c r="E87" i="22"/>
  <c r="I86" i="22"/>
  <c r="H86" i="22"/>
  <c r="G86" i="22"/>
  <c r="F86" i="22"/>
  <c r="E86" i="22"/>
  <c r="I85" i="22"/>
  <c r="H85" i="22"/>
  <c r="G85" i="22"/>
  <c r="F85" i="22"/>
  <c r="E85" i="22"/>
  <c r="I84" i="22"/>
  <c r="H84" i="22"/>
  <c r="G84" i="22"/>
  <c r="F84" i="22"/>
  <c r="E84" i="22"/>
  <c r="I83" i="22"/>
  <c r="H83" i="22"/>
  <c r="G83" i="22"/>
  <c r="F83" i="22"/>
  <c r="E83" i="22"/>
  <c r="I82" i="22"/>
  <c r="H82" i="22"/>
  <c r="G82" i="22"/>
  <c r="F82" i="22"/>
  <c r="E82" i="22"/>
  <c r="I81" i="22"/>
  <c r="H81" i="22"/>
  <c r="G81" i="22"/>
  <c r="F81" i="22"/>
  <c r="E81" i="22"/>
  <c r="I80" i="22"/>
  <c r="H80" i="22"/>
  <c r="G80" i="22"/>
  <c r="F80" i="22"/>
  <c r="E80" i="22"/>
  <c r="I79" i="22"/>
  <c r="H79" i="22"/>
  <c r="G79" i="22"/>
  <c r="F79" i="22"/>
  <c r="E79" i="22"/>
  <c r="I78" i="22"/>
  <c r="H78" i="22"/>
  <c r="G78" i="22"/>
  <c r="F78" i="22"/>
  <c r="E78" i="22"/>
  <c r="I77" i="22"/>
  <c r="H77" i="22"/>
  <c r="G77" i="22"/>
  <c r="F77" i="22"/>
  <c r="E77" i="22"/>
  <c r="I76" i="22"/>
  <c r="H76" i="22"/>
  <c r="G76" i="22"/>
  <c r="F76" i="22"/>
  <c r="E76" i="22"/>
  <c r="I75" i="22"/>
  <c r="H75" i="22"/>
  <c r="G75" i="22"/>
  <c r="F75" i="22"/>
  <c r="E75" i="22"/>
  <c r="I74" i="22"/>
  <c r="H74" i="22"/>
  <c r="G74" i="22"/>
  <c r="F74" i="22"/>
  <c r="E74" i="22"/>
  <c r="I73" i="22"/>
  <c r="H73" i="22"/>
  <c r="G73" i="22"/>
  <c r="F73" i="22"/>
  <c r="E73" i="22"/>
  <c r="I72" i="22"/>
  <c r="H72" i="22"/>
  <c r="G72" i="22"/>
  <c r="F72" i="22"/>
  <c r="E72" i="22"/>
  <c r="I71" i="22"/>
  <c r="H71" i="22"/>
  <c r="G71" i="22"/>
  <c r="F71" i="22"/>
  <c r="E71" i="22"/>
  <c r="I70" i="22"/>
  <c r="H70" i="22"/>
  <c r="G70" i="22"/>
  <c r="F70" i="22"/>
  <c r="E70" i="22"/>
  <c r="I69" i="22"/>
  <c r="H69" i="22"/>
  <c r="G69" i="22"/>
  <c r="F69" i="22"/>
  <c r="E69" i="22"/>
  <c r="I68" i="22"/>
  <c r="H68" i="22"/>
  <c r="G68" i="22"/>
  <c r="F68" i="22"/>
  <c r="E68" i="22"/>
  <c r="I67" i="22"/>
  <c r="H67" i="22"/>
  <c r="G67" i="22"/>
  <c r="F67" i="22"/>
  <c r="E67" i="22"/>
  <c r="I66" i="22"/>
  <c r="H66" i="22"/>
  <c r="G66" i="22"/>
  <c r="F66" i="22"/>
  <c r="E66" i="22"/>
  <c r="I65" i="22"/>
  <c r="H65" i="22"/>
  <c r="G65" i="22"/>
  <c r="F65" i="22"/>
  <c r="E65" i="22"/>
  <c r="I64" i="22"/>
  <c r="H64" i="22"/>
  <c r="G64" i="22"/>
  <c r="F64" i="22"/>
  <c r="E64" i="22"/>
  <c r="I63" i="22"/>
  <c r="H63" i="22"/>
  <c r="G63" i="22"/>
  <c r="F63" i="22"/>
  <c r="E63" i="22"/>
  <c r="I62" i="22"/>
  <c r="H62" i="22"/>
  <c r="G62" i="22"/>
  <c r="F62" i="22"/>
  <c r="E62" i="22"/>
  <c r="I61" i="22"/>
  <c r="H61" i="22"/>
  <c r="G61" i="22"/>
  <c r="F61" i="22"/>
  <c r="E61" i="22"/>
  <c r="I60" i="22"/>
  <c r="H60" i="22"/>
  <c r="G60" i="22"/>
  <c r="F60" i="22"/>
  <c r="E60" i="22"/>
  <c r="I59" i="22"/>
  <c r="H59" i="22"/>
  <c r="G59" i="22"/>
  <c r="F59" i="22"/>
  <c r="E59" i="22"/>
  <c r="I58" i="22"/>
  <c r="H58" i="22"/>
  <c r="G58" i="22"/>
  <c r="F58" i="22"/>
  <c r="E58" i="22"/>
  <c r="I57" i="22"/>
  <c r="H57" i="22"/>
  <c r="G57" i="22"/>
  <c r="F57" i="22"/>
  <c r="E57" i="22"/>
  <c r="I56" i="22"/>
  <c r="H56" i="22"/>
  <c r="G56" i="22"/>
  <c r="F56" i="22"/>
  <c r="E56" i="22"/>
  <c r="I55" i="22"/>
  <c r="H55" i="22"/>
  <c r="G55" i="22"/>
  <c r="F55" i="22"/>
  <c r="E55" i="22"/>
  <c r="I54" i="22"/>
  <c r="H54" i="22"/>
  <c r="G54" i="22"/>
  <c r="F54" i="22"/>
  <c r="E54" i="22"/>
  <c r="I53" i="22"/>
  <c r="H53" i="22"/>
  <c r="G53" i="22"/>
  <c r="F53" i="22"/>
  <c r="E53" i="22"/>
  <c r="C53" i="22"/>
  <c r="I52" i="22"/>
  <c r="H52" i="22"/>
  <c r="G52" i="22"/>
  <c r="F52" i="22"/>
  <c r="E52" i="22"/>
  <c r="I51" i="22"/>
  <c r="H51" i="22"/>
  <c r="G51" i="22"/>
  <c r="F51" i="22"/>
  <c r="E51" i="22"/>
  <c r="I50" i="22"/>
  <c r="H50" i="22"/>
  <c r="G50" i="22"/>
  <c r="F50" i="22"/>
  <c r="E50" i="22"/>
  <c r="I49" i="22"/>
  <c r="H49" i="22"/>
  <c r="G49" i="22"/>
  <c r="F49" i="22"/>
  <c r="E49" i="22"/>
  <c r="I48" i="22"/>
  <c r="H48" i="22"/>
  <c r="G48" i="22"/>
  <c r="F48" i="22"/>
  <c r="E48" i="22"/>
  <c r="I47" i="22"/>
  <c r="H47" i="22"/>
  <c r="G47" i="22"/>
  <c r="F47" i="22"/>
  <c r="E47" i="22"/>
  <c r="I46" i="22"/>
  <c r="H46" i="22"/>
  <c r="G46" i="22"/>
  <c r="F46" i="22"/>
  <c r="E46" i="22"/>
  <c r="I45" i="22"/>
  <c r="H45" i="22"/>
  <c r="G45" i="22"/>
  <c r="F45" i="22"/>
  <c r="E45" i="22"/>
  <c r="I44" i="22"/>
  <c r="H44" i="22"/>
  <c r="G44" i="22"/>
  <c r="F44" i="22"/>
  <c r="E44" i="22"/>
  <c r="I43" i="22"/>
  <c r="H43" i="22"/>
  <c r="G43" i="22"/>
  <c r="F43" i="22"/>
  <c r="E43" i="22"/>
  <c r="I42" i="22"/>
  <c r="H42" i="22"/>
  <c r="G42" i="22"/>
  <c r="F42" i="22"/>
  <c r="E42" i="22"/>
  <c r="I41" i="22"/>
  <c r="H41" i="22"/>
  <c r="G41" i="22"/>
  <c r="F41" i="22"/>
  <c r="E41" i="22"/>
  <c r="I40" i="22"/>
  <c r="H40" i="22"/>
  <c r="G40" i="22"/>
  <c r="F40" i="22"/>
  <c r="E40" i="22"/>
  <c r="I39" i="22"/>
  <c r="H39" i="22"/>
  <c r="G39" i="22"/>
  <c r="F39" i="22"/>
  <c r="E39" i="22"/>
  <c r="I38" i="22"/>
  <c r="H38" i="22"/>
  <c r="G38" i="22"/>
  <c r="F38" i="22"/>
  <c r="E38" i="22"/>
  <c r="I37" i="22"/>
  <c r="H37" i="22"/>
  <c r="G37" i="22"/>
  <c r="F37" i="22"/>
  <c r="E37" i="22"/>
  <c r="I36" i="22"/>
  <c r="H36" i="22"/>
  <c r="G36" i="22"/>
  <c r="F36" i="22"/>
  <c r="E36" i="22"/>
  <c r="I35" i="22"/>
  <c r="H35" i="22"/>
  <c r="G35" i="22"/>
  <c r="F35" i="22"/>
  <c r="E35" i="22"/>
  <c r="I34" i="22"/>
  <c r="H34" i="22"/>
  <c r="G34" i="22"/>
  <c r="F34" i="22"/>
  <c r="E34" i="22"/>
  <c r="I33" i="22"/>
  <c r="H33" i="22"/>
  <c r="G33" i="22"/>
  <c r="F33" i="22"/>
  <c r="E33" i="22"/>
  <c r="I32" i="22"/>
  <c r="H32" i="22"/>
  <c r="G32" i="22"/>
  <c r="F32" i="22"/>
  <c r="E32" i="22"/>
  <c r="I31" i="22"/>
  <c r="H31" i="22"/>
  <c r="G31" i="22"/>
  <c r="F31" i="22"/>
  <c r="E31" i="22"/>
  <c r="I30" i="22"/>
  <c r="H30" i="22"/>
  <c r="G30" i="22"/>
  <c r="F30" i="22"/>
  <c r="E30" i="22"/>
  <c r="I29" i="22"/>
  <c r="H29" i="22"/>
  <c r="G29" i="22"/>
  <c r="F29" i="22"/>
  <c r="E29" i="22"/>
  <c r="I28" i="22"/>
  <c r="H28" i="22"/>
  <c r="G28" i="22"/>
  <c r="F28" i="22"/>
  <c r="E28" i="22"/>
  <c r="I27" i="22"/>
  <c r="H27" i="22"/>
  <c r="G27" i="22"/>
  <c r="F27" i="22"/>
  <c r="E27" i="22"/>
  <c r="I26" i="22"/>
  <c r="H26" i="22"/>
  <c r="G26" i="22"/>
  <c r="F26" i="22"/>
  <c r="E26" i="22"/>
  <c r="I25" i="22"/>
  <c r="H25" i="22"/>
  <c r="G25" i="22"/>
  <c r="F25" i="22"/>
  <c r="E25" i="22"/>
  <c r="I24" i="22"/>
  <c r="H24" i="22"/>
  <c r="G24" i="22"/>
  <c r="F24" i="22"/>
  <c r="E24" i="22"/>
  <c r="I23" i="22"/>
  <c r="H23" i="22"/>
  <c r="G23" i="22"/>
  <c r="F23" i="22"/>
  <c r="E23" i="22"/>
  <c r="I22" i="22"/>
  <c r="H22" i="22"/>
  <c r="G22" i="22"/>
  <c r="F22" i="22"/>
  <c r="E22" i="22"/>
  <c r="I21" i="22"/>
  <c r="H21" i="22"/>
  <c r="G21" i="22"/>
  <c r="F21" i="22"/>
  <c r="E21" i="22"/>
  <c r="I20" i="22"/>
  <c r="H20" i="22"/>
  <c r="G20" i="22"/>
  <c r="F20" i="22"/>
  <c r="E20" i="22"/>
  <c r="I19" i="22"/>
  <c r="H19" i="22"/>
  <c r="G19" i="22"/>
  <c r="F19" i="22"/>
  <c r="E19" i="22"/>
  <c r="I18" i="22"/>
  <c r="H18" i="22"/>
  <c r="G18" i="22"/>
  <c r="F18" i="22"/>
  <c r="E18" i="22"/>
  <c r="I17" i="22"/>
  <c r="H17" i="22"/>
  <c r="G17" i="22"/>
  <c r="F17" i="22"/>
  <c r="E17" i="22"/>
  <c r="I16" i="22"/>
  <c r="H16" i="22"/>
  <c r="G16" i="22"/>
  <c r="F16" i="22"/>
  <c r="E16" i="22"/>
  <c r="I15" i="22"/>
  <c r="H15" i="22"/>
  <c r="G15" i="22"/>
  <c r="F15" i="22"/>
  <c r="E15" i="22"/>
  <c r="I14" i="22"/>
  <c r="H14" i="22"/>
  <c r="G14" i="22"/>
  <c r="F14" i="22"/>
  <c r="E14" i="22"/>
  <c r="I13" i="22"/>
  <c r="H13" i="22"/>
  <c r="G13" i="22"/>
  <c r="F13" i="22"/>
  <c r="E13" i="22"/>
  <c r="I12" i="22"/>
  <c r="H12" i="22"/>
  <c r="G12" i="22"/>
  <c r="F12" i="22"/>
  <c r="E12" i="22"/>
  <c r="I11" i="22"/>
  <c r="H11" i="22"/>
  <c r="G11" i="22"/>
  <c r="F11" i="22"/>
  <c r="E11" i="22"/>
  <c r="I10" i="22"/>
  <c r="H10" i="22"/>
  <c r="G10" i="22"/>
  <c r="F10" i="22"/>
  <c r="E10" i="22"/>
  <c r="I9" i="22"/>
  <c r="H9" i="22"/>
  <c r="G9" i="22"/>
  <c r="F9" i="22"/>
  <c r="E9" i="22"/>
  <c r="I8" i="22"/>
  <c r="H8" i="22"/>
  <c r="G8" i="22"/>
  <c r="F8" i="22"/>
  <c r="E8" i="22"/>
  <c r="I7" i="22"/>
  <c r="H7" i="22"/>
  <c r="G7" i="22"/>
  <c r="F7" i="22"/>
  <c r="E7" i="22"/>
  <c r="I6" i="22"/>
  <c r="H6" i="22"/>
  <c r="G6" i="22"/>
  <c r="F6" i="22"/>
  <c r="E6" i="22"/>
  <c r="I5" i="22"/>
  <c r="H5" i="22"/>
  <c r="G5" i="22"/>
  <c r="F5" i="22"/>
  <c r="E5" i="22"/>
  <c r="I4" i="22"/>
  <c r="H4" i="22"/>
  <c r="G4" i="22"/>
  <c r="F4" i="22"/>
  <c r="E4" i="22"/>
  <c r="I3" i="22"/>
  <c r="H3" i="22"/>
  <c r="G3" i="22"/>
  <c r="F3" i="22"/>
  <c r="E3" i="22"/>
  <c r="I2" i="22"/>
  <c r="H2" i="22"/>
  <c r="G2" i="22"/>
  <c r="F2" i="22"/>
  <c r="E2" i="22"/>
  <c r="C2" i="22"/>
  <c r="I235" i="21"/>
  <c r="H235" i="21"/>
  <c r="G235" i="21"/>
  <c r="F235" i="21"/>
  <c r="E235" i="21"/>
  <c r="I234" i="21"/>
  <c r="H234" i="21"/>
  <c r="G234" i="21"/>
  <c r="F234" i="21"/>
  <c r="E234" i="21"/>
  <c r="I232" i="21"/>
  <c r="H232" i="21"/>
  <c r="G232" i="21"/>
  <c r="F232" i="21"/>
  <c r="E232" i="21"/>
  <c r="I231" i="21"/>
  <c r="H231" i="21"/>
  <c r="G231" i="21"/>
  <c r="F231" i="21"/>
  <c r="E231" i="21"/>
  <c r="I229" i="21"/>
  <c r="H229" i="21"/>
  <c r="G229" i="21"/>
  <c r="F229" i="21"/>
  <c r="E229" i="21"/>
  <c r="I228" i="21"/>
  <c r="H228" i="21"/>
  <c r="G228" i="21"/>
  <c r="F228" i="21"/>
  <c r="E228" i="21"/>
  <c r="I226" i="21"/>
  <c r="H226" i="21"/>
  <c r="G226" i="21"/>
  <c r="F226" i="21"/>
  <c r="E226" i="21"/>
  <c r="I225" i="21"/>
  <c r="H225" i="21"/>
  <c r="G225" i="21"/>
  <c r="F225" i="21"/>
  <c r="E225" i="21"/>
  <c r="I223" i="21"/>
  <c r="H223" i="21"/>
  <c r="G223" i="21"/>
  <c r="F223" i="21"/>
  <c r="E223" i="21"/>
  <c r="I222" i="21"/>
  <c r="H222" i="21"/>
  <c r="G222" i="21"/>
  <c r="F222" i="21"/>
  <c r="E222" i="21"/>
  <c r="I220" i="21"/>
  <c r="H220" i="21"/>
  <c r="G220" i="21"/>
  <c r="F220" i="21"/>
  <c r="E220" i="21"/>
  <c r="I219" i="21"/>
  <c r="H219" i="21"/>
  <c r="G219" i="21"/>
  <c r="F219" i="21"/>
  <c r="E219" i="21"/>
  <c r="I217" i="21"/>
  <c r="H217" i="21"/>
  <c r="G217" i="21"/>
  <c r="F217" i="21"/>
  <c r="E217" i="21"/>
  <c r="I216" i="21"/>
  <c r="H216" i="21"/>
  <c r="G216" i="21"/>
  <c r="F216" i="21"/>
  <c r="E216" i="21"/>
  <c r="I214" i="21"/>
  <c r="H214" i="21"/>
  <c r="G214" i="21"/>
  <c r="F214" i="21"/>
  <c r="E214" i="21"/>
  <c r="I213" i="21"/>
  <c r="H213" i="21"/>
  <c r="G213" i="21"/>
  <c r="F213" i="21"/>
  <c r="E213" i="21"/>
  <c r="I211" i="21"/>
  <c r="H211" i="21"/>
  <c r="G211" i="21"/>
  <c r="F211" i="21"/>
  <c r="E211" i="21"/>
  <c r="I210" i="21"/>
  <c r="H210" i="21"/>
  <c r="G210" i="21"/>
  <c r="F210" i="21"/>
  <c r="E210" i="21"/>
  <c r="I208" i="21"/>
  <c r="H208" i="21"/>
  <c r="G208" i="21"/>
  <c r="F208" i="21"/>
  <c r="E208" i="21"/>
  <c r="I207" i="21"/>
  <c r="H207" i="21"/>
  <c r="G207" i="21"/>
  <c r="F207" i="21"/>
  <c r="E207" i="21"/>
  <c r="I205" i="21"/>
  <c r="H205" i="21"/>
  <c r="G205" i="21"/>
  <c r="F205" i="21"/>
  <c r="E205" i="21"/>
  <c r="I204" i="21"/>
  <c r="H204" i="21"/>
  <c r="G204" i="21"/>
  <c r="F204" i="21"/>
  <c r="E204" i="21"/>
  <c r="I202" i="21"/>
  <c r="H202" i="21"/>
  <c r="G202" i="21"/>
  <c r="F202" i="21"/>
  <c r="E202" i="21"/>
  <c r="I201" i="21"/>
  <c r="H201" i="21"/>
  <c r="G201" i="21"/>
  <c r="F201" i="21"/>
  <c r="E201" i="21"/>
  <c r="I199" i="21"/>
  <c r="H199" i="21"/>
  <c r="G199" i="21"/>
  <c r="F199" i="21"/>
  <c r="E199" i="21"/>
  <c r="I198" i="21"/>
  <c r="H198" i="21"/>
  <c r="G198" i="21"/>
  <c r="F198" i="21"/>
  <c r="E198" i="21"/>
  <c r="I196" i="21"/>
  <c r="H196" i="21"/>
  <c r="G196" i="21"/>
  <c r="F196" i="21"/>
  <c r="E196" i="21"/>
  <c r="I195" i="21"/>
  <c r="H195" i="21"/>
  <c r="G195" i="21"/>
  <c r="F195" i="21"/>
  <c r="E195" i="21"/>
  <c r="I193" i="21"/>
  <c r="H193" i="21"/>
  <c r="G193" i="21"/>
  <c r="F193" i="21"/>
  <c r="E193" i="21"/>
  <c r="I192" i="21"/>
  <c r="H192" i="21"/>
  <c r="G192" i="21"/>
  <c r="F192" i="21"/>
  <c r="E192" i="21"/>
  <c r="I190" i="21"/>
  <c r="H190" i="21"/>
  <c r="G190" i="21"/>
  <c r="F190" i="21"/>
  <c r="E190" i="21"/>
  <c r="I189" i="21"/>
  <c r="H189" i="21"/>
  <c r="G189" i="21"/>
  <c r="F189" i="21"/>
  <c r="E189" i="21"/>
  <c r="I187" i="21"/>
  <c r="H187" i="21"/>
  <c r="G187" i="21"/>
  <c r="F187" i="21"/>
  <c r="E187" i="21"/>
  <c r="I186" i="21"/>
  <c r="H186" i="21"/>
  <c r="G186" i="21"/>
  <c r="F186" i="21"/>
  <c r="E186" i="21"/>
  <c r="I184" i="21"/>
  <c r="H184" i="21"/>
  <c r="G184" i="21"/>
  <c r="F184" i="21"/>
  <c r="E184" i="21"/>
  <c r="I183" i="21"/>
  <c r="H183" i="21"/>
  <c r="G183" i="21"/>
  <c r="F183" i="21"/>
  <c r="E183" i="21"/>
  <c r="I181" i="21"/>
  <c r="H181" i="21"/>
  <c r="G181" i="21"/>
  <c r="F181" i="21"/>
  <c r="E181" i="21"/>
  <c r="I180" i="21"/>
  <c r="H180" i="21"/>
  <c r="G180" i="21"/>
  <c r="F180" i="21"/>
  <c r="E180" i="21"/>
  <c r="I178" i="21"/>
  <c r="H178" i="21"/>
  <c r="G178" i="21"/>
  <c r="F178" i="21"/>
  <c r="E178" i="21"/>
  <c r="I177" i="21"/>
  <c r="H177" i="21"/>
  <c r="G177" i="21"/>
  <c r="F177" i="21"/>
  <c r="E177" i="21"/>
  <c r="I175" i="21"/>
  <c r="H175" i="21"/>
  <c r="G175" i="21"/>
  <c r="F175" i="21"/>
  <c r="E175" i="21"/>
  <c r="I174" i="21"/>
  <c r="H174" i="21"/>
  <c r="G174" i="21"/>
  <c r="F174" i="21"/>
  <c r="E174" i="21"/>
  <c r="I172" i="21"/>
  <c r="H172" i="21"/>
  <c r="G172" i="21"/>
  <c r="F172" i="21"/>
  <c r="E172" i="21"/>
  <c r="I171" i="21"/>
  <c r="H171" i="21"/>
  <c r="G171" i="21"/>
  <c r="F171" i="21"/>
  <c r="E171" i="21"/>
  <c r="I169" i="21"/>
  <c r="H169" i="21"/>
  <c r="G169" i="21"/>
  <c r="F169" i="21"/>
  <c r="E169" i="21"/>
  <c r="I168" i="21"/>
  <c r="H168" i="21"/>
  <c r="G168" i="21"/>
  <c r="F168" i="21"/>
  <c r="E168" i="21"/>
  <c r="I166" i="21"/>
  <c r="H166" i="21"/>
  <c r="G166" i="21"/>
  <c r="F166" i="21"/>
  <c r="E166" i="21"/>
  <c r="I165" i="21"/>
  <c r="H165" i="21"/>
  <c r="G165" i="21"/>
  <c r="F165" i="21"/>
  <c r="E165" i="21"/>
  <c r="I163" i="21"/>
  <c r="H163" i="21"/>
  <c r="G163" i="21"/>
  <c r="F163" i="21"/>
  <c r="E163" i="21"/>
  <c r="I162" i="21"/>
  <c r="H162" i="21"/>
  <c r="G162" i="21"/>
  <c r="F162" i="21"/>
  <c r="E162" i="21"/>
  <c r="I160" i="21"/>
  <c r="H160" i="21"/>
  <c r="G160" i="21"/>
  <c r="F160" i="21"/>
  <c r="E160" i="21"/>
  <c r="I159" i="21"/>
  <c r="H159" i="21"/>
  <c r="G159" i="21"/>
  <c r="F159" i="21"/>
  <c r="E159" i="21"/>
  <c r="I157" i="21"/>
  <c r="H157" i="21"/>
  <c r="G157" i="21"/>
  <c r="F157" i="21"/>
  <c r="E157" i="21"/>
  <c r="I156" i="21"/>
  <c r="H156" i="21"/>
  <c r="G156" i="21"/>
  <c r="F156" i="21"/>
  <c r="E156" i="21"/>
  <c r="I154" i="21"/>
  <c r="H154" i="21"/>
  <c r="G154" i="21"/>
  <c r="F154" i="21"/>
  <c r="E154" i="21"/>
  <c r="I153" i="21"/>
  <c r="H153" i="21"/>
  <c r="G153" i="21"/>
  <c r="F153" i="21"/>
  <c r="E153" i="21"/>
  <c r="I151" i="21"/>
  <c r="H151" i="21"/>
  <c r="G151" i="21"/>
  <c r="F151" i="21"/>
  <c r="E151" i="21"/>
  <c r="I150" i="21"/>
  <c r="H150" i="21"/>
  <c r="G150" i="21"/>
  <c r="F150" i="21"/>
  <c r="E150" i="21"/>
  <c r="I148" i="21"/>
  <c r="H148" i="21"/>
  <c r="G148" i="21"/>
  <c r="F148" i="21"/>
  <c r="E148" i="21"/>
  <c r="I147" i="21"/>
  <c r="H147" i="21"/>
  <c r="G147" i="21"/>
  <c r="F147" i="21"/>
  <c r="E147" i="21"/>
  <c r="I145" i="21"/>
  <c r="H145" i="21"/>
  <c r="G145" i="21"/>
  <c r="F145" i="21"/>
  <c r="E145" i="21"/>
  <c r="I144" i="21"/>
  <c r="H144" i="21"/>
  <c r="G144" i="21"/>
  <c r="F144" i="21"/>
  <c r="E144" i="21"/>
  <c r="I142" i="21"/>
  <c r="H142" i="21"/>
  <c r="G142" i="21"/>
  <c r="F142" i="21"/>
  <c r="E142" i="21"/>
  <c r="I141" i="21"/>
  <c r="H141" i="21"/>
  <c r="G141" i="21"/>
  <c r="F141" i="21"/>
  <c r="E141" i="21"/>
  <c r="I139" i="21"/>
  <c r="H139" i="21"/>
  <c r="G139" i="21"/>
  <c r="F139" i="21"/>
  <c r="E139" i="21"/>
  <c r="I138" i="21"/>
  <c r="H138" i="21"/>
  <c r="G138" i="21"/>
  <c r="F138" i="21"/>
  <c r="E138" i="21"/>
  <c r="I136" i="21"/>
  <c r="H136" i="21"/>
  <c r="G136" i="21"/>
  <c r="F136" i="21"/>
  <c r="E136" i="21"/>
  <c r="I135" i="21"/>
  <c r="H135" i="21"/>
  <c r="G135" i="21"/>
  <c r="F135" i="21"/>
  <c r="E135" i="21"/>
  <c r="I133" i="21"/>
  <c r="H133" i="21"/>
  <c r="G133" i="21"/>
  <c r="F133" i="21"/>
  <c r="E133" i="21"/>
  <c r="I132" i="21"/>
  <c r="H132" i="21"/>
  <c r="G132" i="21"/>
  <c r="F132" i="21"/>
  <c r="E132" i="21"/>
  <c r="I130" i="21"/>
  <c r="H130" i="21"/>
  <c r="G130" i="21"/>
  <c r="F130" i="21"/>
  <c r="E130" i="21"/>
  <c r="I129" i="21"/>
  <c r="H129" i="21"/>
  <c r="G129" i="21"/>
  <c r="F129" i="21"/>
  <c r="E129" i="21"/>
  <c r="I127" i="21"/>
  <c r="H127" i="21"/>
  <c r="G127" i="21"/>
  <c r="F127" i="21"/>
  <c r="E127" i="21"/>
  <c r="I126" i="21"/>
  <c r="H126" i="21"/>
  <c r="G126" i="21"/>
  <c r="F126" i="21"/>
  <c r="E126" i="21"/>
  <c r="I124" i="21"/>
  <c r="H124" i="21"/>
  <c r="G124" i="21"/>
  <c r="F124" i="21"/>
  <c r="E124" i="21"/>
  <c r="I123" i="21"/>
  <c r="H123" i="21"/>
  <c r="G123" i="21"/>
  <c r="F123" i="21"/>
  <c r="E123" i="21"/>
  <c r="I121" i="21"/>
  <c r="H121" i="21"/>
  <c r="G121" i="21"/>
  <c r="F121" i="21"/>
  <c r="E121" i="21"/>
  <c r="I120" i="21"/>
  <c r="H120" i="21"/>
  <c r="G120" i="21"/>
  <c r="F120" i="21"/>
  <c r="E120" i="21"/>
  <c r="I118" i="21"/>
  <c r="H118" i="21"/>
  <c r="G118" i="21"/>
  <c r="F118" i="21"/>
  <c r="E118" i="21"/>
  <c r="I117" i="21"/>
  <c r="H117" i="21"/>
  <c r="G117" i="21"/>
  <c r="F117" i="21"/>
  <c r="E117" i="21"/>
  <c r="I115" i="21"/>
  <c r="H115" i="21"/>
  <c r="G115" i="21"/>
  <c r="F115" i="21"/>
  <c r="E115" i="21"/>
  <c r="I114" i="21"/>
  <c r="H114" i="21"/>
  <c r="G114" i="21"/>
  <c r="F114" i="21"/>
  <c r="E114" i="21"/>
  <c r="I112" i="21"/>
  <c r="H112" i="21"/>
  <c r="G112" i="21"/>
  <c r="F112" i="21"/>
  <c r="E112" i="21"/>
  <c r="I111" i="21"/>
  <c r="H111" i="21"/>
  <c r="G111" i="21"/>
  <c r="F111" i="21"/>
  <c r="E111" i="21"/>
  <c r="I109" i="21"/>
  <c r="H109" i="21"/>
  <c r="G109" i="21"/>
  <c r="F109" i="21"/>
  <c r="E109" i="21"/>
  <c r="I108" i="21"/>
  <c r="H108" i="21"/>
  <c r="G108" i="21"/>
  <c r="F108" i="21"/>
  <c r="E108" i="21"/>
  <c r="I106" i="21"/>
  <c r="H106" i="21"/>
  <c r="G106" i="21"/>
  <c r="F106" i="21"/>
  <c r="E106" i="21"/>
  <c r="I105" i="21"/>
  <c r="H105" i="21"/>
  <c r="G105" i="21"/>
  <c r="F105" i="21"/>
  <c r="E105" i="21"/>
  <c r="I103" i="21"/>
  <c r="H103" i="21"/>
  <c r="G103" i="21"/>
  <c r="F103" i="21"/>
  <c r="E103" i="21"/>
  <c r="I102" i="21"/>
  <c r="H102" i="21"/>
  <c r="G102" i="21"/>
  <c r="F102" i="21"/>
  <c r="E102" i="21"/>
  <c r="I100" i="21"/>
  <c r="H100" i="21"/>
  <c r="G100" i="21"/>
  <c r="F100" i="21"/>
  <c r="E100" i="21"/>
  <c r="I99" i="21"/>
  <c r="H99" i="21"/>
  <c r="G99" i="21"/>
  <c r="F99" i="21"/>
  <c r="E99" i="21"/>
  <c r="I97" i="21"/>
  <c r="H97" i="21"/>
  <c r="G97" i="21"/>
  <c r="F97" i="21"/>
  <c r="E97" i="21"/>
  <c r="I96" i="21"/>
  <c r="H96" i="21"/>
  <c r="G96" i="21"/>
  <c r="F96" i="21"/>
  <c r="E96" i="21"/>
  <c r="I94" i="21"/>
  <c r="H94" i="21"/>
  <c r="G94" i="21"/>
  <c r="F94" i="21"/>
  <c r="E94" i="21"/>
  <c r="I93" i="21"/>
  <c r="H93" i="21"/>
  <c r="G93" i="21"/>
  <c r="F93" i="21"/>
  <c r="E93" i="21"/>
  <c r="I91" i="21"/>
  <c r="H91" i="21"/>
  <c r="G91" i="21"/>
  <c r="F91" i="21"/>
  <c r="E91" i="21"/>
  <c r="I90" i="21"/>
  <c r="H90" i="21"/>
  <c r="G90" i="21"/>
  <c r="F90" i="21"/>
  <c r="E90" i="21"/>
  <c r="I88" i="21"/>
  <c r="H88" i="21"/>
  <c r="G88" i="21"/>
  <c r="F88" i="21"/>
  <c r="E88" i="21"/>
  <c r="I87" i="21"/>
  <c r="H87" i="21"/>
  <c r="G87" i="21"/>
  <c r="F87" i="21"/>
  <c r="E87" i="21"/>
  <c r="I85" i="21"/>
  <c r="H85" i="21"/>
  <c r="G85" i="21"/>
  <c r="F85" i="21"/>
  <c r="E85" i="21"/>
  <c r="I84" i="21"/>
  <c r="H84" i="21"/>
  <c r="G84" i="21"/>
  <c r="F84" i="21"/>
  <c r="E84" i="21"/>
  <c r="I82" i="21"/>
  <c r="H82" i="21"/>
  <c r="G82" i="21"/>
  <c r="F82" i="21"/>
  <c r="E82" i="21"/>
  <c r="I81" i="21"/>
  <c r="H81" i="21"/>
  <c r="G81" i="21"/>
  <c r="F81" i="21"/>
  <c r="E81" i="21"/>
  <c r="I79" i="21"/>
  <c r="H79" i="21"/>
  <c r="G79" i="21"/>
  <c r="F79" i="21"/>
  <c r="E79" i="21"/>
  <c r="I78" i="21"/>
  <c r="H78" i="21"/>
  <c r="G78" i="21"/>
  <c r="F78" i="21"/>
  <c r="E78" i="21"/>
  <c r="I76" i="21"/>
  <c r="H76" i="21"/>
  <c r="G76" i="21"/>
  <c r="F76" i="21"/>
  <c r="E76" i="21"/>
  <c r="I75" i="21"/>
  <c r="H75" i="21"/>
  <c r="G75" i="21"/>
  <c r="F75" i="21"/>
  <c r="E75" i="21"/>
  <c r="I73" i="21"/>
  <c r="H73" i="21"/>
  <c r="G73" i="21"/>
  <c r="F73" i="21"/>
  <c r="E73" i="21"/>
  <c r="I72" i="21"/>
  <c r="H72" i="21"/>
  <c r="G72" i="21"/>
  <c r="F72" i="21"/>
  <c r="E72" i="21"/>
  <c r="I70" i="21"/>
  <c r="H70" i="21"/>
  <c r="G70" i="21"/>
  <c r="F70" i="21"/>
  <c r="E70" i="21"/>
  <c r="I69" i="21"/>
  <c r="H69" i="21"/>
  <c r="G69" i="21"/>
  <c r="F69" i="21"/>
  <c r="E69" i="21"/>
  <c r="I67" i="21"/>
  <c r="H67" i="21"/>
  <c r="G67" i="21"/>
  <c r="F67" i="21"/>
  <c r="E67" i="21"/>
  <c r="I66" i="21"/>
  <c r="H66" i="21"/>
  <c r="G66" i="21"/>
  <c r="F66" i="21"/>
  <c r="E66" i="21"/>
  <c r="I64" i="21"/>
  <c r="H64" i="21"/>
  <c r="G64" i="21"/>
  <c r="F64" i="21"/>
  <c r="E64" i="21"/>
  <c r="I63" i="21"/>
  <c r="H63" i="21"/>
  <c r="G63" i="21"/>
  <c r="F63" i="21"/>
  <c r="E63" i="21"/>
  <c r="I61" i="21"/>
  <c r="H61" i="21"/>
  <c r="G61" i="21"/>
  <c r="F61" i="21"/>
  <c r="E61" i="21"/>
  <c r="I60" i="21"/>
  <c r="H60" i="21"/>
  <c r="G60" i="21"/>
  <c r="F60" i="21"/>
  <c r="E60" i="21"/>
  <c r="I58" i="21"/>
  <c r="H58" i="21"/>
  <c r="G58" i="21"/>
  <c r="F58" i="21"/>
  <c r="E58" i="21"/>
  <c r="I57" i="21"/>
  <c r="H57" i="21"/>
  <c r="G57" i="21"/>
  <c r="F57" i="21"/>
  <c r="E57" i="21"/>
  <c r="I55" i="21"/>
  <c r="H55" i="21"/>
  <c r="G55" i="21"/>
  <c r="F55" i="21"/>
  <c r="E55" i="21"/>
  <c r="I54" i="21"/>
  <c r="H54" i="21"/>
  <c r="G54" i="21"/>
  <c r="F54" i="21"/>
  <c r="E54" i="21"/>
  <c r="I52" i="21"/>
  <c r="H52" i="21"/>
  <c r="G52" i="21"/>
  <c r="F52" i="21"/>
  <c r="E52" i="21"/>
  <c r="I51" i="21"/>
  <c r="H51" i="21"/>
  <c r="G51" i="21"/>
  <c r="F51" i="21"/>
  <c r="E51" i="21"/>
  <c r="I49" i="21"/>
  <c r="H49" i="21"/>
  <c r="G49" i="21"/>
  <c r="F49" i="21"/>
  <c r="E49" i="21"/>
  <c r="I48" i="21"/>
  <c r="H48" i="21"/>
  <c r="G48" i="21"/>
  <c r="F48" i="21"/>
  <c r="E48" i="21"/>
  <c r="I46" i="21"/>
  <c r="H46" i="21"/>
  <c r="G46" i="21"/>
  <c r="F46" i="21"/>
  <c r="E46" i="21"/>
  <c r="I45" i="21"/>
  <c r="H45" i="21"/>
  <c r="G45" i="21"/>
  <c r="F45" i="21"/>
  <c r="E45" i="21"/>
  <c r="I43" i="21"/>
  <c r="H43" i="21"/>
  <c r="G43" i="21"/>
  <c r="F43" i="21"/>
  <c r="E43" i="21"/>
  <c r="I42" i="21"/>
  <c r="H42" i="21"/>
  <c r="G42" i="21"/>
  <c r="F42" i="21"/>
  <c r="E42" i="21"/>
  <c r="I40" i="21"/>
  <c r="H40" i="21"/>
  <c r="G40" i="21"/>
  <c r="F40" i="21"/>
  <c r="E40" i="21"/>
  <c r="I39" i="21"/>
  <c r="H39" i="21"/>
  <c r="G39" i="21"/>
  <c r="F39" i="21"/>
  <c r="E39" i="21"/>
  <c r="I37" i="21"/>
  <c r="H37" i="21"/>
  <c r="G37" i="21"/>
  <c r="F37" i="21"/>
  <c r="E37" i="21"/>
  <c r="I36" i="21"/>
  <c r="H36" i="21"/>
  <c r="G36" i="21"/>
  <c r="F36" i="21"/>
  <c r="E36" i="21"/>
  <c r="I34" i="21"/>
  <c r="H34" i="21"/>
  <c r="G34" i="21"/>
  <c r="F34" i="21"/>
  <c r="E34" i="21"/>
  <c r="I33" i="21"/>
  <c r="H33" i="21"/>
  <c r="G33" i="21"/>
  <c r="F33" i="21"/>
  <c r="E33" i="21"/>
  <c r="I31" i="21"/>
  <c r="H31" i="21"/>
  <c r="G31" i="21"/>
  <c r="F31" i="21"/>
  <c r="E31" i="21"/>
  <c r="I30" i="21"/>
  <c r="H30" i="21"/>
  <c r="G30" i="21"/>
  <c r="F30" i="21"/>
  <c r="E30" i="21"/>
  <c r="I28" i="21"/>
  <c r="H28" i="21"/>
  <c r="G28" i="21"/>
  <c r="F28" i="21"/>
  <c r="E28" i="21"/>
  <c r="I27" i="21"/>
  <c r="H27" i="21"/>
  <c r="G27" i="21"/>
  <c r="F27" i="21"/>
  <c r="E27" i="21"/>
  <c r="I25" i="21"/>
  <c r="H25" i="21"/>
  <c r="G25" i="21"/>
  <c r="F25" i="21"/>
  <c r="E25" i="21"/>
  <c r="I24" i="21"/>
  <c r="H24" i="21"/>
  <c r="G24" i="21"/>
  <c r="F24" i="21"/>
  <c r="E24" i="21"/>
  <c r="I22" i="21"/>
  <c r="H22" i="21"/>
  <c r="G22" i="21"/>
  <c r="F22" i="21"/>
  <c r="E22" i="21"/>
  <c r="I21" i="21"/>
  <c r="H21" i="21"/>
  <c r="G21" i="21"/>
  <c r="F21" i="21"/>
  <c r="E21" i="21"/>
  <c r="I19" i="21"/>
  <c r="H19" i="21"/>
  <c r="G19" i="21"/>
  <c r="F19" i="21"/>
  <c r="E19" i="21"/>
  <c r="I18" i="21"/>
  <c r="H18" i="21"/>
  <c r="G18" i="21"/>
  <c r="F18" i="21"/>
  <c r="E18" i="21"/>
  <c r="I16" i="21"/>
  <c r="H16" i="21"/>
  <c r="G16" i="21"/>
  <c r="F16" i="21"/>
  <c r="E16" i="21"/>
  <c r="I15" i="21"/>
  <c r="H15" i="21"/>
  <c r="G15" i="21"/>
  <c r="F15" i="21"/>
  <c r="E15" i="21"/>
  <c r="I13" i="21"/>
  <c r="H13" i="21"/>
  <c r="G13" i="21"/>
  <c r="F13" i="21"/>
  <c r="E13" i="21"/>
  <c r="I12" i="21"/>
  <c r="H12" i="21"/>
  <c r="G12" i="21"/>
  <c r="F12" i="21"/>
  <c r="E12" i="21"/>
  <c r="I10" i="21"/>
  <c r="H10" i="21"/>
  <c r="G10" i="21"/>
  <c r="F10" i="21"/>
  <c r="E10" i="21"/>
  <c r="I9" i="21"/>
  <c r="H9" i="21"/>
  <c r="G9" i="21"/>
  <c r="F9" i="21"/>
  <c r="E9" i="21"/>
  <c r="I7" i="21"/>
  <c r="H7" i="21"/>
  <c r="G7" i="21"/>
  <c r="F7" i="21"/>
  <c r="E7" i="21"/>
  <c r="I6" i="21"/>
  <c r="H6" i="21"/>
  <c r="G6" i="21"/>
  <c r="F6" i="21"/>
  <c r="E6" i="21"/>
  <c r="I4" i="21"/>
  <c r="H4" i="21"/>
  <c r="G4" i="21"/>
  <c r="F4" i="21"/>
  <c r="E4" i="21"/>
  <c r="I3" i="21"/>
  <c r="H3" i="21"/>
  <c r="G3" i="21"/>
  <c r="F3" i="21"/>
  <c r="E3" i="21"/>
  <c r="I135" i="20"/>
  <c r="H135" i="20"/>
  <c r="G135" i="20"/>
  <c r="F135" i="20"/>
  <c r="E135" i="20"/>
  <c r="I134" i="20"/>
  <c r="H134" i="20"/>
  <c r="G134" i="20"/>
  <c r="F134" i="20"/>
  <c r="E134" i="20"/>
  <c r="I133" i="20"/>
  <c r="H133" i="20"/>
  <c r="G133" i="20"/>
  <c r="F133" i="20"/>
  <c r="E133" i="20"/>
  <c r="I132" i="20"/>
  <c r="H132" i="20"/>
  <c r="G132" i="20"/>
  <c r="F132" i="20"/>
  <c r="E132" i="20"/>
  <c r="I131" i="20"/>
  <c r="H131" i="20"/>
  <c r="G131" i="20"/>
  <c r="F131" i="20"/>
  <c r="E131" i="20"/>
  <c r="I130" i="20"/>
  <c r="H130" i="20"/>
  <c r="G130" i="20"/>
  <c r="F130" i="20"/>
  <c r="E130" i="20"/>
  <c r="I129" i="20"/>
  <c r="H129" i="20"/>
  <c r="G129" i="20"/>
  <c r="F129" i="20"/>
  <c r="E129" i="20"/>
  <c r="I128" i="20"/>
  <c r="H128" i="20"/>
  <c r="G128" i="20"/>
  <c r="F128" i="20"/>
  <c r="E128" i="20"/>
  <c r="I127" i="20"/>
  <c r="H127" i="20"/>
  <c r="G127" i="20"/>
  <c r="F127" i="20"/>
  <c r="E127" i="20"/>
  <c r="I126" i="20"/>
  <c r="H126" i="20"/>
  <c r="G126" i="20"/>
  <c r="F126" i="20"/>
  <c r="E126" i="20"/>
  <c r="I125" i="20"/>
  <c r="H125" i="20"/>
  <c r="G125" i="20"/>
  <c r="F125" i="20"/>
  <c r="E125" i="20"/>
  <c r="I124" i="20"/>
  <c r="H124" i="20"/>
  <c r="G124" i="20"/>
  <c r="F124" i="20"/>
  <c r="E124" i="20"/>
  <c r="I123" i="20"/>
  <c r="H123" i="20"/>
  <c r="G123" i="20"/>
  <c r="F123" i="20"/>
  <c r="E123" i="20"/>
  <c r="I122" i="20"/>
  <c r="H122" i="20"/>
  <c r="G122" i="20"/>
  <c r="F122" i="20"/>
  <c r="E122" i="20"/>
  <c r="I121" i="20"/>
  <c r="H121" i="20"/>
  <c r="G121" i="20"/>
  <c r="F121" i="20"/>
  <c r="E121" i="20"/>
  <c r="I120" i="20"/>
  <c r="H120" i="20"/>
  <c r="G120" i="20"/>
  <c r="F120" i="20"/>
  <c r="E120" i="20"/>
  <c r="I119" i="20"/>
  <c r="H119" i="20"/>
  <c r="G119" i="20"/>
  <c r="F119" i="20"/>
  <c r="E119" i="20"/>
  <c r="I118" i="20"/>
  <c r="H118" i="20"/>
  <c r="G118" i="20"/>
  <c r="F118" i="20"/>
  <c r="E118" i="20"/>
  <c r="I117" i="20"/>
  <c r="H117" i="20"/>
  <c r="G117" i="20"/>
  <c r="F117" i="20"/>
  <c r="E117" i="20"/>
  <c r="I116" i="20"/>
  <c r="H116" i="20"/>
  <c r="G116" i="20"/>
  <c r="F116" i="20"/>
  <c r="E116" i="20"/>
  <c r="I115" i="20"/>
  <c r="H115" i="20"/>
  <c r="G115" i="20"/>
  <c r="F115" i="20"/>
  <c r="E115" i="20"/>
  <c r="I114" i="20"/>
  <c r="H114" i="20"/>
  <c r="G114" i="20"/>
  <c r="F114" i="20"/>
  <c r="E114" i="20"/>
  <c r="I113" i="20"/>
  <c r="H113" i="20"/>
  <c r="G113" i="20"/>
  <c r="F113" i="20"/>
  <c r="E113" i="20"/>
  <c r="I112" i="20"/>
  <c r="H112" i="20"/>
  <c r="G112" i="20"/>
  <c r="F112" i="20"/>
  <c r="E112" i="20"/>
  <c r="I111" i="20"/>
  <c r="H111" i="20"/>
  <c r="G111" i="20"/>
  <c r="F111" i="20"/>
  <c r="E111" i="20"/>
  <c r="I110" i="20"/>
  <c r="H110" i="20"/>
  <c r="G110" i="20"/>
  <c r="F110" i="20"/>
  <c r="E110" i="20"/>
  <c r="I109" i="20"/>
  <c r="H109" i="20"/>
  <c r="G109" i="20"/>
  <c r="F109" i="20"/>
  <c r="E109" i="20"/>
  <c r="I108" i="20"/>
  <c r="H108" i="20"/>
  <c r="G108" i="20"/>
  <c r="F108" i="20"/>
  <c r="E108" i="20"/>
  <c r="I107" i="20"/>
  <c r="H107" i="20"/>
  <c r="G107" i="20"/>
  <c r="F107" i="20"/>
  <c r="E107" i="20"/>
  <c r="I106" i="20"/>
  <c r="H106" i="20"/>
  <c r="G106" i="20"/>
  <c r="F106" i="20"/>
  <c r="E106" i="20"/>
  <c r="I105" i="20"/>
  <c r="H105" i="20"/>
  <c r="G105" i="20"/>
  <c r="F105" i="20"/>
  <c r="E105" i="20"/>
  <c r="I104" i="20"/>
  <c r="H104" i="20"/>
  <c r="G104" i="20"/>
  <c r="F104" i="20"/>
  <c r="E104" i="20"/>
  <c r="C104" i="20"/>
  <c r="I103" i="20"/>
  <c r="H103" i="20"/>
  <c r="G103" i="20"/>
  <c r="F103" i="20"/>
  <c r="E103" i="20"/>
  <c r="I102" i="20"/>
  <c r="H102" i="20"/>
  <c r="G102" i="20"/>
  <c r="F102" i="20"/>
  <c r="E102" i="20"/>
  <c r="C102" i="20"/>
  <c r="I101" i="20"/>
  <c r="H101" i="20"/>
  <c r="G101" i="20"/>
  <c r="F101" i="20"/>
  <c r="E101" i="20"/>
  <c r="I100" i="20"/>
  <c r="H100" i="20"/>
  <c r="G100" i="20"/>
  <c r="F100" i="20"/>
  <c r="E100" i="20"/>
  <c r="I99" i="20"/>
  <c r="H99" i="20"/>
  <c r="G99" i="20"/>
  <c r="F99" i="20"/>
  <c r="E99" i="20"/>
  <c r="I98" i="20"/>
  <c r="H98" i="20"/>
  <c r="G98" i="20"/>
  <c r="F98" i="20"/>
  <c r="E98" i="20"/>
  <c r="I97" i="20"/>
  <c r="H97" i="20"/>
  <c r="G97" i="20"/>
  <c r="F97" i="20"/>
  <c r="E97" i="20"/>
  <c r="C97" i="20"/>
  <c r="I96" i="20"/>
  <c r="H96" i="20"/>
  <c r="G96" i="20"/>
  <c r="F96" i="20"/>
  <c r="E96" i="20"/>
  <c r="I95" i="20"/>
  <c r="H95" i="20"/>
  <c r="G95" i="20"/>
  <c r="F95" i="20"/>
  <c r="E95" i="20"/>
  <c r="I94" i="20"/>
  <c r="H94" i="20"/>
  <c r="G94" i="20"/>
  <c r="F94" i="20"/>
  <c r="E94" i="20"/>
  <c r="I93" i="20"/>
  <c r="H93" i="20"/>
  <c r="G93" i="20"/>
  <c r="F93" i="20"/>
  <c r="E93" i="20"/>
  <c r="C93" i="20"/>
  <c r="I92" i="20"/>
  <c r="H92" i="20"/>
  <c r="G92" i="20"/>
  <c r="F92" i="20"/>
  <c r="E92" i="20"/>
  <c r="I91" i="20"/>
  <c r="H91" i="20"/>
  <c r="G91" i="20"/>
  <c r="F91" i="20"/>
  <c r="E91" i="20"/>
  <c r="I90" i="20"/>
  <c r="H90" i="20"/>
  <c r="G90" i="20"/>
  <c r="F90" i="20"/>
  <c r="E90" i="20"/>
  <c r="I89" i="20"/>
  <c r="H89" i="20"/>
  <c r="G89" i="20"/>
  <c r="F89" i="20"/>
  <c r="E89" i="20"/>
  <c r="C89" i="20"/>
  <c r="I88" i="20"/>
  <c r="H88" i="20"/>
  <c r="G88" i="20"/>
  <c r="F88" i="20"/>
  <c r="E88" i="20"/>
  <c r="I87" i="20"/>
  <c r="H87" i="20"/>
  <c r="G87" i="20"/>
  <c r="F87" i="20"/>
  <c r="E87" i="20"/>
  <c r="I86" i="20"/>
  <c r="H86" i="20"/>
  <c r="G86" i="20"/>
  <c r="F86" i="20"/>
  <c r="E86" i="20"/>
  <c r="I85" i="20"/>
  <c r="H85" i="20"/>
  <c r="G85" i="20"/>
  <c r="F85" i="20"/>
  <c r="E85" i="20"/>
  <c r="I84" i="20"/>
  <c r="H84" i="20"/>
  <c r="G84" i="20"/>
  <c r="F84" i="20"/>
  <c r="E84" i="20"/>
  <c r="I83" i="20"/>
  <c r="H83" i="20"/>
  <c r="G83" i="20"/>
  <c r="F83" i="20"/>
  <c r="E83" i="20"/>
  <c r="I82" i="20"/>
  <c r="H82" i="20"/>
  <c r="G82" i="20"/>
  <c r="F82" i="20"/>
  <c r="E82" i="20"/>
  <c r="I81" i="20"/>
  <c r="H81" i="20"/>
  <c r="G81" i="20"/>
  <c r="F81" i="20"/>
  <c r="E81" i="20"/>
  <c r="I80" i="20"/>
  <c r="H80" i="20"/>
  <c r="G80" i="20"/>
  <c r="F80" i="20"/>
  <c r="E80" i="20"/>
  <c r="C80" i="20"/>
  <c r="I79" i="20"/>
  <c r="H79" i="20"/>
  <c r="G79" i="20"/>
  <c r="F79" i="20"/>
  <c r="E79" i="20"/>
  <c r="I78" i="20"/>
  <c r="H78" i="20"/>
  <c r="G78" i="20"/>
  <c r="F78" i="20"/>
  <c r="E78" i="20"/>
  <c r="I77" i="20"/>
  <c r="H77" i="20"/>
  <c r="G77" i="20"/>
  <c r="F77" i="20"/>
  <c r="E77" i="20"/>
  <c r="C77" i="20"/>
  <c r="I76" i="20"/>
  <c r="H76" i="20"/>
  <c r="G76" i="20"/>
  <c r="F76" i="20"/>
  <c r="E76" i="20"/>
  <c r="C76" i="20"/>
  <c r="I75" i="20"/>
  <c r="H75" i="20"/>
  <c r="G75" i="20"/>
  <c r="F75" i="20"/>
  <c r="E75" i="20"/>
  <c r="C75" i="20"/>
  <c r="I74" i="20"/>
  <c r="H74" i="20"/>
  <c r="G74" i="20"/>
  <c r="F74" i="20"/>
  <c r="E74" i="20"/>
  <c r="I73" i="20"/>
  <c r="H73" i="20"/>
  <c r="G73" i="20"/>
  <c r="F73" i="20"/>
  <c r="E73" i="20"/>
  <c r="C73" i="20"/>
  <c r="I72" i="20"/>
  <c r="H72" i="20"/>
  <c r="G72" i="20"/>
  <c r="F72" i="20"/>
  <c r="E72" i="20"/>
  <c r="C72" i="20"/>
  <c r="I71" i="20"/>
  <c r="H71" i="20"/>
  <c r="G71" i="20"/>
  <c r="F71" i="20"/>
  <c r="E71" i="20"/>
  <c r="I70" i="20"/>
  <c r="H70" i="20"/>
  <c r="G70" i="20"/>
  <c r="F70" i="20"/>
  <c r="E70" i="20"/>
  <c r="I69" i="20"/>
  <c r="H69" i="20"/>
  <c r="G69" i="20"/>
  <c r="F69" i="20"/>
  <c r="E69" i="20"/>
  <c r="I68" i="20"/>
  <c r="H68" i="20"/>
  <c r="G68" i="20"/>
  <c r="F68" i="20"/>
  <c r="E68" i="20"/>
  <c r="I67" i="20"/>
  <c r="H67" i="20"/>
  <c r="G67" i="20"/>
  <c r="F67" i="20"/>
  <c r="E67" i="20"/>
  <c r="I66" i="20"/>
  <c r="H66" i="20"/>
  <c r="G66" i="20"/>
  <c r="F66" i="20"/>
  <c r="E66" i="20"/>
  <c r="I65" i="20"/>
  <c r="H65" i="20"/>
  <c r="G65" i="20"/>
  <c r="F65" i="20"/>
  <c r="E65" i="20"/>
  <c r="C65" i="20"/>
  <c r="I64" i="20"/>
  <c r="H64" i="20"/>
  <c r="G64" i="20"/>
  <c r="F64" i="20"/>
  <c r="E64" i="20"/>
  <c r="I63" i="20"/>
  <c r="H63" i="20"/>
  <c r="G63" i="20"/>
  <c r="F63" i="20"/>
  <c r="E63" i="20"/>
  <c r="I62" i="20"/>
  <c r="H62" i="20"/>
  <c r="G62" i="20"/>
  <c r="F62" i="20"/>
  <c r="E62" i="20"/>
  <c r="I61" i="20"/>
  <c r="H61" i="20"/>
  <c r="G61" i="20"/>
  <c r="F61" i="20"/>
  <c r="E61" i="20"/>
  <c r="C61" i="20"/>
  <c r="I60" i="20"/>
  <c r="H60" i="20"/>
  <c r="G60" i="20"/>
  <c r="F60" i="20"/>
  <c r="E60" i="20"/>
  <c r="I59" i="20"/>
  <c r="H59" i="20"/>
  <c r="G59" i="20"/>
  <c r="F59" i="20"/>
  <c r="E59" i="20"/>
  <c r="I58" i="20"/>
  <c r="H58" i="20"/>
  <c r="G58" i="20"/>
  <c r="F58" i="20"/>
  <c r="E58" i="20"/>
  <c r="I57" i="20"/>
  <c r="H57" i="20"/>
  <c r="G57" i="20"/>
  <c r="F57" i="20"/>
  <c r="E57" i="20"/>
  <c r="C57" i="20"/>
  <c r="I56" i="20"/>
  <c r="H56" i="20"/>
  <c r="G56" i="20"/>
  <c r="F56" i="20"/>
  <c r="E56" i="20"/>
  <c r="I55" i="20"/>
  <c r="H55" i="20"/>
  <c r="G55" i="20"/>
  <c r="F55" i="20"/>
  <c r="E55" i="20"/>
  <c r="C55" i="20"/>
  <c r="I54" i="20"/>
  <c r="H54" i="20"/>
  <c r="G54" i="20"/>
  <c r="F54" i="20"/>
  <c r="E54" i="20"/>
  <c r="I53" i="20"/>
  <c r="H53" i="20"/>
  <c r="G53" i="20"/>
  <c r="F53" i="20"/>
  <c r="E53" i="20"/>
  <c r="C53" i="20"/>
  <c r="I52" i="20"/>
  <c r="H52" i="20"/>
  <c r="G52" i="20"/>
  <c r="F52" i="20"/>
  <c r="E52" i="20"/>
  <c r="C52" i="20"/>
  <c r="I51" i="20"/>
  <c r="H51" i="20"/>
  <c r="G51" i="20"/>
  <c r="F51" i="20"/>
  <c r="E51" i="20"/>
  <c r="I50" i="20"/>
  <c r="H50" i="20"/>
  <c r="G50" i="20"/>
  <c r="F50" i="20"/>
  <c r="E50" i="20"/>
  <c r="I49" i="20"/>
  <c r="H49" i="20"/>
  <c r="G49" i="20"/>
  <c r="F49" i="20"/>
  <c r="E49" i="20"/>
  <c r="I48" i="20"/>
  <c r="H48" i="20"/>
  <c r="G48" i="20"/>
  <c r="F48" i="20"/>
  <c r="E48" i="20"/>
  <c r="I47" i="20"/>
  <c r="H47" i="20"/>
  <c r="G47" i="20"/>
  <c r="F47" i="20"/>
  <c r="E47" i="20"/>
  <c r="I46" i="20"/>
  <c r="H46" i="20"/>
  <c r="G46" i="20"/>
  <c r="F46" i="20"/>
  <c r="E46" i="20"/>
  <c r="I45" i="20"/>
  <c r="H45" i="20"/>
  <c r="G45" i="20"/>
  <c r="F45" i="20"/>
  <c r="E45" i="20"/>
  <c r="I44" i="20"/>
  <c r="H44" i="20"/>
  <c r="G44" i="20"/>
  <c r="F44" i="20"/>
  <c r="E44" i="20"/>
  <c r="I43" i="20"/>
  <c r="H43" i="20"/>
  <c r="G43" i="20"/>
  <c r="F43" i="20"/>
  <c r="E43" i="20"/>
  <c r="I42" i="20"/>
  <c r="H42" i="20"/>
  <c r="G42" i="20"/>
  <c r="F42" i="20"/>
  <c r="E42" i="20"/>
  <c r="I41" i="20"/>
  <c r="H41" i="20"/>
  <c r="G41" i="20"/>
  <c r="F41" i="20"/>
  <c r="E41" i="20"/>
  <c r="I40" i="20"/>
  <c r="H40" i="20"/>
  <c r="G40" i="20"/>
  <c r="F40" i="20"/>
  <c r="E40" i="20"/>
  <c r="I39" i="20"/>
  <c r="H39" i="20"/>
  <c r="G39" i="20"/>
  <c r="F39" i="20"/>
  <c r="E39" i="20"/>
  <c r="I38" i="20"/>
  <c r="H38" i="20"/>
  <c r="G38" i="20"/>
  <c r="F38" i="20"/>
  <c r="E38" i="20"/>
  <c r="C38" i="20"/>
  <c r="I37" i="20"/>
  <c r="H37" i="20"/>
  <c r="G37" i="20"/>
  <c r="F37" i="20"/>
  <c r="E37" i="20"/>
  <c r="I36" i="20"/>
  <c r="H36" i="20"/>
  <c r="G36" i="20"/>
  <c r="F36" i="20"/>
  <c r="E36" i="20"/>
  <c r="I35" i="20"/>
  <c r="H35" i="20"/>
  <c r="G35" i="20"/>
  <c r="F35" i="20"/>
  <c r="E35" i="20"/>
  <c r="I34" i="20"/>
  <c r="H34" i="20"/>
  <c r="G34" i="20"/>
  <c r="F34" i="20"/>
  <c r="E34" i="20"/>
  <c r="C34" i="20"/>
  <c r="I33" i="20"/>
  <c r="H33" i="20"/>
  <c r="G33" i="20"/>
  <c r="F33" i="20"/>
  <c r="E33" i="20"/>
  <c r="C33" i="20"/>
  <c r="I32" i="20"/>
  <c r="H32" i="20"/>
  <c r="G32" i="20"/>
  <c r="F32" i="20"/>
  <c r="E32" i="20"/>
  <c r="I31" i="20"/>
  <c r="H31" i="20"/>
  <c r="G31" i="20"/>
  <c r="F31" i="20"/>
  <c r="E31" i="20"/>
  <c r="I30" i="20"/>
  <c r="H30" i="20"/>
  <c r="G30" i="20"/>
  <c r="F30" i="20"/>
  <c r="E30" i="20"/>
  <c r="I29" i="20"/>
  <c r="H29" i="20"/>
  <c r="G29" i="20"/>
  <c r="F29" i="20"/>
  <c r="E29" i="20"/>
  <c r="I28" i="20"/>
  <c r="H28" i="20"/>
  <c r="G28" i="20"/>
  <c r="F28" i="20"/>
  <c r="E28" i="20"/>
  <c r="I27" i="20"/>
  <c r="H27" i="20"/>
  <c r="G27" i="20"/>
  <c r="F27" i="20"/>
  <c r="E27" i="20"/>
  <c r="I26" i="20"/>
  <c r="H26" i="20"/>
  <c r="G26" i="20"/>
  <c r="F26" i="20"/>
  <c r="E26" i="20"/>
  <c r="I25" i="20"/>
  <c r="H25" i="20"/>
  <c r="G25" i="20"/>
  <c r="F25" i="20"/>
  <c r="E25" i="20"/>
  <c r="I24" i="20"/>
  <c r="H24" i="20"/>
  <c r="G24" i="20"/>
  <c r="F24" i="20"/>
  <c r="E24" i="20"/>
  <c r="I23" i="20"/>
  <c r="H23" i="20"/>
  <c r="G23" i="20"/>
  <c r="F23" i="20"/>
  <c r="E23" i="20"/>
  <c r="I22" i="20"/>
  <c r="H22" i="20"/>
  <c r="G22" i="20"/>
  <c r="F22" i="20"/>
  <c r="E22" i="20"/>
  <c r="I21" i="20"/>
  <c r="H21" i="20"/>
  <c r="G21" i="20"/>
  <c r="F21" i="20"/>
  <c r="E21" i="20"/>
  <c r="I20" i="20"/>
  <c r="H20" i="20"/>
  <c r="G20" i="20"/>
  <c r="F20" i="20"/>
  <c r="E20" i="20"/>
  <c r="C20" i="20"/>
  <c r="I19" i="20"/>
  <c r="H19" i="20"/>
  <c r="G19" i="20"/>
  <c r="F19" i="20"/>
  <c r="E19" i="20"/>
  <c r="I18" i="20"/>
  <c r="H18" i="20"/>
  <c r="G18" i="20"/>
  <c r="F18" i="20"/>
  <c r="E18" i="20"/>
  <c r="I17" i="20"/>
  <c r="H17" i="20"/>
  <c r="G17" i="20"/>
  <c r="F17" i="20"/>
  <c r="E17" i="20"/>
  <c r="I16" i="20"/>
  <c r="H16" i="20"/>
  <c r="G16" i="20"/>
  <c r="F16" i="20"/>
  <c r="E16" i="20"/>
  <c r="I15" i="20"/>
  <c r="H15" i="20"/>
  <c r="G15" i="20"/>
  <c r="F15" i="20"/>
  <c r="E15" i="20"/>
  <c r="I14" i="20"/>
  <c r="H14" i="20"/>
  <c r="G14" i="20"/>
  <c r="F14" i="20"/>
  <c r="E14" i="20"/>
  <c r="I13" i="20"/>
  <c r="H13" i="20"/>
  <c r="G13" i="20"/>
  <c r="F13" i="20"/>
  <c r="E13" i="20"/>
  <c r="I12" i="20"/>
  <c r="H12" i="20"/>
  <c r="G12" i="20"/>
  <c r="F12" i="20"/>
  <c r="E12" i="20"/>
  <c r="I11" i="20"/>
  <c r="H11" i="20"/>
  <c r="G11" i="20"/>
  <c r="F11" i="20"/>
  <c r="E11" i="20"/>
  <c r="I10" i="20"/>
  <c r="H10" i="20"/>
  <c r="G10" i="20"/>
  <c r="F10" i="20"/>
  <c r="E10" i="20"/>
  <c r="I9" i="20"/>
  <c r="H9" i="20"/>
  <c r="G9" i="20"/>
  <c r="F9" i="20"/>
  <c r="E9" i="20"/>
  <c r="I8" i="20"/>
  <c r="H8" i="20"/>
  <c r="G8" i="20"/>
  <c r="F8" i="20"/>
  <c r="E8" i="20"/>
  <c r="I7" i="20"/>
  <c r="H7" i="20"/>
  <c r="G7" i="20"/>
  <c r="F7" i="20"/>
  <c r="E7" i="20"/>
  <c r="I6" i="20"/>
  <c r="H6" i="20"/>
  <c r="G6" i="20"/>
  <c r="F6" i="20"/>
  <c r="E6" i="20"/>
  <c r="I5" i="20"/>
  <c r="H5" i="20"/>
  <c r="G5" i="20"/>
  <c r="F5" i="20"/>
  <c r="E5" i="20"/>
  <c r="I4" i="20"/>
  <c r="H4" i="20"/>
  <c r="G4" i="20"/>
  <c r="F4" i="20"/>
  <c r="E4" i="20"/>
  <c r="I3" i="20"/>
  <c r="H3" i="20"/>
  <c r="G3" i="20"/>
  <c r="F3" i="20"/>
  <c r="E3" i="20"/>
  <c r="I2" i="20"/>
  <c r="H2" i="20"/>
  <c r="G2" i="20"/>
  <c r="F2" i="20"/>
  <c r="E2" i="20"/>
  <c r="I54" i="19"/>
  <c r="H54" i="19"/>
  <c r="G54" i="19"/>
  <c r="F54" i="19"/>
  <c r="E54" i="19"/>
  <c r="I53" i="19"/>
  <c r="H53" i="19"/>
  <c r="G53" i="19"/>
  <c r="F53" i="19"/>
  <c r="E53" i="19"/>
  <c r="I52" i="19"/>
  <c r="H52" i="19"/>
  <c r="G52" i="19"/>
  <c r="F52" i="19"/>
  <c r="E52" i="19"/>
  <c r="I51" i="19"/>
  <c r="H51" i="19"/>
  <c r="G51" i="19"/>
  <c r="F51" i="19"/>
  <c r="E51" i="19"/>
  <c r="I50" i="19"/>
  <c r="H50" i="19"/>
  <c r="G50" i="19"/>
  <c r="F50" i="19"/>
  <c r="E50" i="19"/>
  <c r="I49" i="19"/>
  <c r="H49" i="19"/>
  <c r="G49" i="19"/>
  <c r="F49" i="19"/>
  <c r="E49" i="19"/>
  <c r="I48" i="19"/>
  <c r="H48" i="19"/>
  <c r="G48" i="19"/>
  <c r="F48" i="19"/>
  <c r="E48" i="19"/>
  <c r="I47" i="19"/>
  <c r="H47" i="19"/>
  <c r="G47" i="19"/>
  <c r="F47" i="19"/>
  <c r="E47" i="19"/>
  <c r="I46" i="19"/>
  <c r="H46" i="19"/>
  <c r="G46" i="19"/>
  <c r="F46" i="19"/>
  <c r="E46" i="19"/>
  <c r="I45" i="19"/>
  <c r="H45" i="19"/>
  <c r="G45" i="19"/>
  <c r="F45" i="19"/>
  <c r="E45" i="19"/>
  <c r="I44" i="19"/>
  <c r="H44" i="19"/>
  <c r="G44" i="19"/>
  <c r="F44" i="19"/>
  <c r="E44" i="19"/>
  <c r="I43" i="19"/>
  <c r="H43" i="19"/>
  <c r="G43" i="19"/>
  <c r="F43" i="19"/>
  <c r="E43" i="19"/>
  <c r="I42" i="19"/>
  <c r="H42" i="19"/>
  <c r="G42" i="19"/>
  <c r="F42" i="19"/>
  <c r="E42" i="19"/>
  <c r="I41" i="19"/>
  <c r="H41" i="19"/>
  <c r="G41" i="19"/>
  <c r="F41" i="19"/>
  <c r="E41" i="19"/>
  <c r="I40" i="19"/>
  <c r="H40" i="19"/>
  <c r="G40" i="19"/>
  <c r="F40" i="19"/>
  <c r="E40" i="19"/>
  <c r="I39" i="19"/>
  <c r="H39" i="19"/>
  <c r="G39" i="19"/>
  <c r="F39" i="19"/>
  <c r="E39" i="19"/>
  <c r="I38" i="19"/>
  <c r="H38" i="19"/>
  <c r="G38" i="19"/>
  <c r="F38" i="19"/>
  <c r="E38" i="19"/>
  <c r="I37" i="19"/>
  <c r="H37" i="19"/>
  <c r="G37" i="19"/>
  <c r="F37" i="19"/>
  <c r="E37" i="19"/>
  <c r="I36" i="19"/>
  <c r="H36" i="19"/>
  <c r="G36" i="19"/>
  <c r="F36" i="19"/>
  <c r="E36" i="19"/>
  <c r="I35" i="19"/>
  <c r="H35" i="19"/>
  <c r="G35" i="19"/>
  <c r="F35" i="19"/>
  <c r="E35" i="19"/>
  <c r="I34" i="19"/>
  <c r="H34" i="19"/>
  <c r="G34" i="19"/>
  <c r="F34" i="19"/>
  <c r="E34" i="19"/>
  <c r="I33" i="19"/>
  <c r="H33" i="19"/>
  <c r="G33" i="19"/>
  <c r="F33" i="19"/>
  <c r="E33" i="19"/>
  <c r="I32" i="19"/>
  <c r="H32" i="19"/>
  <c r="G32" i="19"/>
  <c r="F32" i="19"/>
  <c r="E32" i="19"/>
  <c r="I31" i="19"/>
  <c r="H31" i="19"/>
  <c r="G31" i="19"/>
  <c r="F31" i="19"/>
  <c r="E31" i="19"/>
  <c r="I30" i="19"/>
  <c r="H30" i="19"/>
  <c r="G30" i="19"/>
  <c r="F30" i="19"/>
  <c r="E30" i="19"/>
  <c r="I29" i="19"/>
  <c r="H29" i="19"/>
  <c r="G29" i="19"/>
  <c r="F29" i="19"/>
  <c r="E29" i="19"/>
  <c r="I28" i="19"/>
  <c r="H28" i="19"/>
  <c r="G28" i="19"/>
  <c r="F28" i="19"/>
  <c r="E28" i="19"/>
  <c r="I27" i="19"/>
  <c r="H27" i="19"/>
  <c r="G27" i="19"/>
  <c r="F27" i="19"/>
  <c r="E27" i="19"/>
  <c r="I26" i="19"/>
  <c r="H26" i="19"/>
  <c r="G26" i="19"/>
  <c r="F26" i="19"/>
  <c r="E26" i="19"/>
  <c r="I25" i="19"/>
  <c r="H25" i="19"/>
  <c r="G25" i="19"/>
  <c r="F25" i="19"/>
  <c r="E25" i="19"/>
  <c r="I24" i="19"/>
  <c r="H24" i="19"/>
  <c r="G24" i="19"/>
  <c r="F24" i="19"/>
  <c r="E24" i="19"/>
  <c r="I23" i="19"/>
  <c r="H23" i="19"/>
  <c r="G23" i="19"/>
  <c r="F23" i="19"/>
  <c r="E23" i="19"/>
  <c r="I22" i="19"/>
  <c r="H22" i="19"/>
  <c r="G22" i="19"/>
  <c r="F22" i="19"/>
  <c r="E22" i="19"/>
  <c r="I21" i="19"/>
  <c r="H21" i="19"/>
  <c r="G21" i="19"/>
  <c r="F21" i="19"/>
  <c r="E21" i="19"/>
  <c r="I20" i="19"/>
  <c r="H20" i="19"/>
  <c r="G20" i="19"/>
  <c r="F20" i="19"/>
  <c r="E20" i="19"/>
  <c r="I19" i="19"/>
  <c r="H19" i="19"/>
  <c r="G19" i="19"/>
  <c r="F19" i="19"/>
  <c r="E19" i="19"/>
  <c r="I18" i="19"/>
  <c r="H18" i="19"/>
  <c r="G18" i="19"/>
  <c r="F18" i="19"/>
  <c r="E18" i="19"/>
  <c r="I17" i="19"/>
  <c r="H17" i="19"/>
  <c r="G17" i="19"/>
  <c r="F17" i="19"/>
  <c r="E17" i="19"/>
  <c r="I16" i="19"/>
  <c r="H16" i="19"/>
  <c r="G16" i="19"/>
  <c r="F16" i="19"/>
  <c r="E16" i="19"/>
  <c r="I15" i="19"/>
  <c r="H15" i="19"/>
  <c r="G15" i="19"/>
  <c r="F15" i="19"/>
  <c r="E15" i="19"/>
  <c r="I14" i="19"/>
  <c r="H14" i="19"/>
  <c r="G14" i="19"/>
  <c r="F14" i="19"/>
  <c r="E14" i="19"/>
  <c r="I13" i="19"/>
  <c r="H13" i="19"/>
  <c r="G13" i="19"/>
  <c r="F13" i="19"/>
  <c r="E13" i="19"/>
  <c r="I12" i="19"/>
  <c r="H12" i="19"/>
  <c r="G12" i="19"/>
  <c r="F12" i="19"/>
  <c r="E12" i="19"/>
  <c r="I11" i="19"/>
  <c r="H11" i="19"/>
  <c r="G11" i="19"/>
  <c r="F11" i="19"/>
  <c r="E11" i="19"/>
  <c r="I10" i="19"/>
  <c r="H10" i="19"/>
  <c r="G10" i="19"/>
  <c r="F10" i="19"/>
  <c r="E10" i="19"/>
  <c r="I9" i="19"/>
  <c r="H9" i="19"/>
  <c r="G9" i="19"/>
  <c r="F9" i="19"/>
  <c r="E9" i="19"/>
  <c r="I8" i="19"/>
  <c r="H8" i="19"/>
  <c r="G8" i="19"/>
  <c r="F8" i="19"/>
  <c r="E8" i="19"/>
  <c r="I7" i="19"/>
  <c r="H7" i="19"/>
  <c r="G7" i="19"/>
  <c r="F7" i="19"/>
  <c r="E7" i="19"/>
  <c r="I6" i="19"/>
  <c r="H6" i="19"/>
  <c r="G6" i="19"/>
  <c r="F6" i="19"/>
  <c r="E6" i="19"/>
  <c r="I5" i="19"/>
  <c r="H5" i="19"/>
  <c r="G5" i="19"/>
  <c r="F5" i="19"/>
  <c r="E5" i="19"/>
  <c r="I4" i="19"/>
  <c r="H4" i="19"/>
  <c r="G4" i="19"/>
  <c r="F4" i="19"/>
  <c r="E4" i="19"/>
  <c r="I3" i="19"/>
  <c r="H3" i="19"/>
  <c r="G3" i="19"/>
  <c r="F3" i="19"/>
  <c r="E3" i="19"/>
  <c r="I2" i="19"/>
  <c r="H2" i="19"/>
  <c r="G2" i="19"/>
  <c r="F2" i="19"/>
  <c r="E2" i="19"/>
  <c r="I2" i="18"/>
  <c r="H2" i="18"/>
  <c r="G2" i="18"/>
  <c r="F2" i="18"/>
  <c r="E2" i="18"/>
  <c r="I28" i="17"/>
  <c r="H28" i="17"/>
  <c r="G28" i="17"/>
  <c r="F28" i="17"/>
  <c r="E28" i="17"/>
  <c r="I27" i="17"/>
  <c r="H27" i="17"/>
  <c r="G27" i="17"/>
  <c r="F27" i="17"/>
  <c r="E27" i="17"/>
  <c r="I26" i="17"/>
  <c r="H26" i="17"/>
  <c r="G26" i="17"/>
  <c r="F26" i="17"/>
  <c r="E26" i="17"/>
  <c r="I25" i="17"/>
  <c r="H25" i="17"/>
  <c r="G25" i="17"/>
  <c r="F25" i="17"/>
  <c r="E25" i="17"/>
  <c r="I24" i="17"/>
  <c r="H24" i="17"/>
  <c r="G24" i="17"/>
  <c r="F24" i="17"/>
  <c r="E24" i="17"/>
  <c r="I23" i="17"/>
  <c r="H23" i="17"/>
  <c r="G23" i="17"/>
  <c r="F23" i="17"/>
  <c r="E23" i="17"/>
  <c r="I22" i="17"/>
  <c r="H22" i="17"/>
  <c r="G22" i="17"/>
  <c r="F22" i="17"/>
  <c r="E22" i="17"/>
  <c r="I21" i="17"/>
  <c r="H21" i="17"/>
  <c r="G21" i="17"/>
  <c r="F21" i="17"/>
  <c r="E21" i="17"/>
  <c r="I20" i="17"/>
  <c r="H20" i="17"/>
  <c r="G20" i="17"/>
  <c r="F20" i="17"/>
  <c r="E20" i="17"/>
  <c r="I19" i="17"/>
  <c r="H19" i="17"/>
  <c r="G19" i="17"/>
  <c r="F19" i="17"/>
  <c r="E19" i="17"/>
  <c r="I18" i="17"/>
  <c r="H18" i="17"/>
  <c r="G18" i="17"/>
  <c r="F18" i="17"/>
  <c r="E18" i="17"/>
  <c r="I17" i="17"/>
  <c r="H17" i="17"/>
  <c r="G17" i="17"/>
  <c r="F17" i="17"/>
  <c r="E17" i="17"/>
  <c r="I16" i="17"/>
  <c r="H16" i="17"/>
  <c r="G16" i="17"/>
  <c r="F16" i="17"/>
  <c r="E16" i="17"/>
  <c r="I15" i="17"/>
  <c r="H15" i="17"/>
  <c r="G15" i="17"/>
  <c r="F15" i="17"/>
  <c r="E15" i="17"/>
  <c r="I14" i="17"/>
  <c r="H14" i="17"/>
  <c r="G14" i="17"/>
  <c r="F14" i="17"/>
  <c r="E14" i="17"/>
  <c r="I13" i="17"/>
  <c r="H13" i="17"/>
  <c r="G13" i="17"/>
  <c r="F13" i="17"/>
  <c r="E13" i="17"/>
  <c r="I12" i="17"/>
  <c r="H12" i="17"/>
  <c r="G12" i="17"/>
  <c r="F12" i="17"/>
  <c r="E12" i="17"/>
  <c r="I11" i="17"/>
  <c r="H11" i="17"/>
  <c r="G11" i="17"/>
  <c r="F11" i="17"/>
  <c r="E11" i="17"/>
  <c r="C11" i="17"/>
  <c r="I10" i="17"/>
  <c r="H10" i="17"/>
  <c r="G10" i="17"/>
  <c r="F10" i="17"/>
  <c r="E10" i="17"/>
  <c r="C10" i="17"/>
  <c r="I9" i="17"/>
  <c r="H9" i="17"/>
  <c r="G9" i="17"/>
  <c r="F9" i="17"/>
  <c r="E9" i="17"/>
  <c r="C9" i="17"/>
  <c r="I8" i="17"/>
  <c r="H8" i="17"/>
  <c r="G8" i="17"/>
  <c r="F8" i="17"/>
  <c r="E8" i="17"/>
  <c r="I7" i="17"/>
  <c r="H7" i="17"/>
  <c r="G7" i="17"/>
  <c r="F7" i="17"/>
  <c r="E7" i="17"/>
  <c r="I6" i="17"/>
  <c r="H6" i="17"/>
  <c r="G6" i="17"/>
  <c r="F6" i="17"/>
  <c r="E6" i="17"/>
  <c r="I5" i="17"/>
  <c r="H5" i="17"/>
  <c r="G5" i="17"/>
  <c r="F5" i="17"/>
  <c r="E5" i="17"/>
  <c r="I4" i="17"/>
  <c r="H4" i="17"/>
  <c r="G4" i="17"/>
  <c r="F4" i="17"/>
  <c r="E4" i="17"/>
  <c r="I3" i="17"/>
  <c r="H3" i="17"/>
  <c r="G3" i="17"/>
  <c r="F3" i="17"/>
  <c r="E3" i="17"/>
  <c r="I2" i="17"/>
  <c r="H2" i="17"/>
  <c r="G2" i="17"/>
  <c r="F2" i="17"/>
  <c r="E2" i="17"/>
  <c r="I94" i="16"/>
  <c r="H94" i="16"/>
  <c r="G94" i="16"/>
  <c r="F94" i="16"/>
  <c r="E94" i="16"/>
  <c r="I93" i="16"/>
  <c r="H93" i="16"/>
  <c r="G93" i="16"/>
  <c r="F93" i="16"/>
  <c r="E93" i="16"/>
  <c r="I92" i="16"/>
  <c r="H92" i="16"/>
  <c r="G92" i="16"/>
  <c r="F92" i="16"/>
  <c r="E92" i="16"/>
  <c r="I91" i="16"/>
  <c r="H91" i="16"/>
  <c r="G91" i="16"/>
  <c r="F91" i="16"/>
  <c r="E91" i="16"/>
  <c r="I90" i="16"/>
  <c r="H90" i="16"/>
  <c r="G90" i="16"/>
  <c r="F90" i="16"/>
  <c r="E90" i="16"/>
  <c r="I89" i="16"/>
  <c r="H89" i="16"/>
  <c r="G89" i="16"/>
  <c r="F89" i="16"/>
  <c r="E89" i="16"/>
  <c r="I88" i="16"/>
  <c r="H88" i="16"/>
  <c r="G88" i="16"/>
  <c r="F88" i="16"/>
  <c r="E88" i="16"/>
  <c r="I87" i="16"/>
  <c r="H87" i="16"/>
  <c r="G87" i="16"/>
  <c r="F87" i="16"/>
  <c r="E87" i="16"/>
  <c r="I86" i="16"/>
  <c r="H86" i="16"/>
  <c r="G86" i="16"/>
  <c r="F86" i="16"/>
  <c r="E86" i="16"/>
  <c r="I85" i="16"/>
  <c r="H85" i="16"/>
  <c r="G85" i="16"/>
  <c r="F85" i="16"/>
  <c r="E85" i="16"/>
  <c r="I84" i="16"/>
  <c r="H84" i="16"/>
  <c r="G84" i="16"/>
  <c r="F84" i="16"/>
  <c r="E84" i="16"/>
  <c r="I83" i="16"/>
  <c r="H83" i="16"/>
  <c r="G83" i="16"/>
  <c r="F83" i="16"/>
  <c r="E83" i="16"/>
  <c r="I82" i="16"/>
  <c r="H82" i="16"/>
  <c r="G82" i="16"/>
  <c r="F82" i="16"/>
  <c r="E82" i="16"/>
  <c r="I81" i="16"/>
  <c r="H81" i="16"/>
  <c r="G81" i="16"/>
  <c r="F81" i="16"/>
  <c r="E81" i="16"/>
  <c r="I80" i="16"/>
  <c r="H80" i="16"/>
  <c r="G80" i="16"/>
  <c r="F80" i="16"/>
  <c r="E80" i="16"/>
  <c r="I79" i="16"/>
  <c r="H79" i="16"/>
  <c r="G79" i="16"/>
  <c r="F79" i="16"/>
  <c r="E79" i="16"/>
  <c r="I78" i="16"/>
  <c r="H78" i="16"/>
  <c r="G78" i="16"/>
  <c r="F78" i="16"/>
  <c r="E78" i="16"/>
  <c r="I77" i="16"/>
  <c r="H77" i="16"/>
  <c r="G77" i="16"/>
  <c r="F77" i="16"/>
  <c r="E77" i="16"/>
  <c r="I76" i="16"/>
  <c r="H76" i="16"/>
  <c r="G76" i="16"/>
  <c r="F76" i="16"/>
  <c r="E76" i="16"/>
  <c r="I75" i="16"/>
  <c r="H75" i="16"/>
  <c r="G75" i="16"/>
  <c r="F75" i="16"/>
  <c r="E75" i="16"/>
  <c r="I74" i="16"/>
  <c r="H74" i="16"/>
  <c r="G74" i="16"/>
  <c r="F74" i="16"/>
  <c r="E74" i="16"/>
  <c r="I73" i="16"/>
  <c r="H73" i="16"/>
  <c r="G73" i="16"/>
  <c r="F73" i="16"/>
  <c r="E73" i="16"/>
  <c r="I72" i="16"/>
  <c r="H72" i="16"/>
  <c r="G72" i="16"/>
  <c r="F72" i="16"/>
  <c r="E72" i="16"/>
  <c r="I71" i="16"/>
  <c r="H71" i="16"/>
  <c r="G71" i="16"/>
  <c r="F71" i="16"/>
  <c r="E71" i="16"/>
  <c r="I70" i="16"/>
  <c r="H70" i="16"/>
  <c r="G70" i="16"/>
  <c r="F70" i="16"/>
  <c r="E70" i="16"/>
  <c r="I69" i="16"/>
  <c r="H69" i="16"/>
  <c r="G69" i="16"/>
  <c r="F69" i="16"/>
  <c r="E69" i="16"/>
  <c r="I68" i="16"/>
  <c r="H68" i="16"/>
  <c r="G68" i="16"/>
  <c r="F68" i="16"/>
  <c r="E68" i="16"/>
  <c r="I67" i="16"/>
  <c r="H67" i="16"/>
  <c r="G67" i="16"/>
  <c r="F67" i="16"/>
  <c r="E67" i="16"/>
  <c r="I66" i="16"/>
  <c r="H66" i="16"/>
  <c r="G66" i="16"/>
  <c r="F66" i="16"/>
  <c r="E66" i="16"/>
  <c r="I65" i="16"/>
  <c r="H65" i="16"/>
  <c r="G65" i="16"/>
  <c r="F65" i="16"/>
  <c r="E65" i="16"/>
  <c r="I64" i="16"/>
  <c r="H64" i="16"/>
  <c r="G64" i="16"/>
  <c r="F64" i="16"/>
  <c r="E64" i="16"/>
  <c r="I63" i="16"/>
  <c r="H63" i="16"/>
  <c r="G63" i="16"/>
  <c r="F63" i="16"/>
  <c r="E63" i="16"/>
  <c r="I62" i="16"/>
  <c r="H62" i="16"/>
  <c r="G62" i="16"/>
  <c r="F62" i="16"/>
  <c r="E62" i="16"/>
  <c r="I61" i="16"/>
  <c r="H61" i="16"/>
  <c r="G61" i="16"/>
  <c r="F61" i="16"/>
  <c r="E61" i="16"/>
  <c r="I60" i="16"/>
  <c r="H60" i="16"/>
  <c r="G60" i="16"/>
  <c r="F60" i="16"/>
  <c r="E60" i="16"/>
  <c r="I59" i="16"/>
  <c r="H59" i="16"/>
  <c r="G59" i="16"/>
  <c r="F59" i="16"/>
  <c r="E59" i="16"/>
  <c r="I58" i="16"/>
  <c r="H58" i="16"/>
  <c r="G58" i="16"/>
  <c r="F58" i="16"/>
  <c r="E58" i="16"/>
  <c r="I57" i="16"/>
  <c r="H57" i="16"/>
  <c r="G57" i="16"/>
  <c r="F57" i="16"/>
  <c r="E57" i="16"/>
  <c r="I56" i="16"/>
  <c r="H56" i="16"/>
  <c r="G56" i="16"/>
  <c r="F56" i="16"/>
  <c r="E56" i="16"/>
  <c r="I55" i="16"/>
  <c r="H55" i="16"/>
  <c r="G55" i="16"/>
  <c r="F55" i="16"/>
  <c r="E55" i="16"/>
  <c r="I54" i="16"/>
  <c r="H54" i="16"/>
  <c r="G54" i="16"/>
  <c r="F54" i="16"/>
  <c r="E54" i="16"/>
  <c r="I53" i="16"/>
  <c r="H53" i="16"/>
  <c r="G53" i="16"/>
  <c r="F53" i="16"/>
  <c r="E53" i="16"/>
  <c r="I52" i="16"/>
  <c r="H52" i="16"/>
  <c r="G52" i="16"/>
  <c r="F52" i="16"/>
  <c r="E52" i="16"/>
  <c r="I51" i="16"/>
  <c r="H51" i="16"/>
  <c r="G51" i="16"/>
  <c r="F51" i="16"/>
  <c r="E51" i="16"/>
  <c r="I50" i="16"/>
  <c r="H50" i="16"/>
  <c r="G50" i="16"/>
  <c r="F50" i="16"/>
  <c r="E50" i="16"/>
  <c r="I49" i="16"/>
  <c r="H49" i="16"/>
  <c r="G49" i="16"/>
  <c r="F49" i="16"/>
  <c r="E49" i="16"/>
  <c r="I48" i="16"/>
  <c r="H48" i="16"/>
  <c r="G48" i="16"/>
  <c r="F48" i="16"/>
  <c r="E48" i="16"/>
  <c r="I47" i="16"/>
  <c r="H47" i="16"/>
  <c r="G47" i="16"/>
  <c r="F47" i="16"/>
  <c r="E47" i="16"/>
  <c r="I46" i="16"/>
  <c r="H46" i="16"/>
  <c r="G46" i="16"/>
  <c r="F46" i="16"/>
  <c r="E46" i="16"/>
  <c r="I45" i="16"/>
  <c r="H45" i="16"/>
  <c r="G45" i="16"/>
  <c r="F45" i="16"/>
  <c r="E45" i="16"/>
  <c r="I44" i="16"/>
  <c r="H44" i="16"/>
  <c r="G44" i="16"/>
  <c r="F44" i="16"/>
  <c r="E44" i="16"/>
  <c r="I43" i="16"/>
  <c r="H43" i="16"/>
  <c r="G43" i="16"/>
  <c r="F43" i="16"/>
  <c r="E43" i="16"/>
  <c r="I42" i="16"/>
  <c r="H42" i="16"/>
  <c r="G42" i="16"/>
  <c r="F42" i="16"/>
  <c r="E42" i="16"/>
  <c r="I41" i="16"/>
  <c r="H41" i="16"/>
  <c r="G41" i="16"/>
  <c r="F41" i="16"/>
  <c r="E41" i="16"/>
  <c r="I40" i="16"/>
  <c r="H40" i="16"/>
  <c r="G40" i="16"/>
  <c r="F40" i="16"/>
  <c r="E40" i="16"/>
  <c r="I39" i="16"/>
  <c r="H39" i="16"/>
  <c r="G39" i="16"/>
  <c r="F39" i="16"/>
  <c r="E39" i="16"/>
  <c r="I38" i="16"/>
  <c r="H38" i="16"/>
  <c r="G38" i="16"/>
  <c r="F38" i="16"/>
  <c r="E38" i="16"/>
  <c r="I37" i="16"/>
  <c r="H37" i="16"/>
  <c r="G37" i="16"/>
  <c r="F37" i="16"/>
  <c r="E37" i="16"/>
  <c r="I36" i="16"/>
  <c r="H36" i="16"/>
  <c r="G36" i="16"/>
  <c r="F36" i="16"/>
  <c r="E36" i="16"/>
  <c r="I35" i="16"/>
  <c r="H35" i="16"/>
  <c r="G35" i="16"/>
  <c r="F35" i="16"/>
  <c r="E35" i="16"/>
  <c r="I34" i="16"/>
  <c r="H34" i="16"/>
  <c r="G34" i="16"/>
  <c r="F34" i="16"/>
  <c r="E34" i="16"/>
  <c r="I33" i="16"/>
  <c r="H33" i="16"/>
  <c r="G33" i="16"/>
  <c r="F33" i="16"/>
  <c r="E33" i="16"/>
  <c r="I32" i="16"/>
  <c r="H32" i="16"/>
  <c r="G32" i="16"/>
  <c r="F32" i="16"/>
  <c r="E32" i="16"/>
  <c r="I31" i="16"/>
  <c r="H31" i="16"/>
  <c r="G31" i="16"/>
  <c r="F31" i="16"/>
  <c r="E31" i="16"/>
  <c r="I30" i="16"/>
  <c r="H30" i="16"/>
  <c r="G30" i="16"/>
  <c r="F30" i="16"/>
  <c r="E30" i="16"/>
  <c r="I29" i="16"/>
  <c r="H29" i="16"/>
  <c r="G29" i="16"/>
  <c r="F29" i="16"/>
  <c r="E29" i="16"/>
  <c r="I28" i="16"/>
  <c r="H28" i="16"/>
  <c r="G28" i="16"/>
  <c r="F28" i="16"/>
  <c r="E28" i="16"/>
  <c r="I27" i="16"/>
  <c r="H27" i="16"/>
  <c r="G27" i="16"/>
  <c r="F27" i="16"/>
  <c r="E27" i="16"/>
  <c r="I26" i="16"/>
  <c r="H26" i="16"/>
  <c r="G26" i="16"/>
  <c r="F26" i="16"/>
  <c r="E26" i="16"/>
  <c r="I25" i="16"/>
  <c r="H25" i="16"/>
  <c r="G25" i="16"/>
  <c r="F25" i="16"/>
  <c r="E25" i="16"/>
  <c r="I24" i="16"/>
  <c r="H24" i="16"/>
  <c r="G24" i="16"/>
  <c r="F24" i="16"/>
  <c r="E24" i="16"/>
  <c r="I23" i="16"/>
  <c r="H23" i="16"/>
  <c r="G23" i="16"/>
  <c r="F23" i="16"/>
  <c r="E23" i="16"/>
  <c r="I22" i="16"/>
  <c r="H22" i="16"/>
  <c r="G22" i="16"/>
  <c r="F22" i="16"/>
  <c r="E22" i="16"/>
  <c r="I21" i="16"/>
  <c r="H21" i="16"/>
  <c r="G21" i="16"/>
  <c r="F21" i="16"/>
  <c r="E21" i="16"/>
  <c r="I20" i="16"/>
  <c r="H20" i="16"/>
  <c r="G20" i="16"/>
  <c r="F20" i="16"/>
  <c r="E20" i="16"/>
  <c r="I19" i="16"/>
  <c r="H19" i="16"/>
  <c r="G19" i="16"/>
  <c r="F19" i="16"/>
  <c r="E19" i="16"/>
  <c r="I18" i="16"/>
  <c r="H18" i="16"/>
  <c r="G18" i="16"/>
  <c r="F18" i="16"/>
  <c r="E18" i="16"/>
  <c r="I17" i="16"/>
  <c r="H17" i="16"/>
  <c r="G17" i="16"/>
  <c r="F17" i="16"/>
  <c r="E17" i="16"/>
  <c r="I16" i="16"/>
  <c r="H16" i="16"/>
  <c r="G16" i="16"/>
  <c r="F16" i="16"/>
  <c r="E16" i="16"/>
  <c r="I15" i="16"/>
  <c r="H15" i="16"/>
  <c r="G15" i="16"/>
  <c r="F15" i="16"/>
  <c r="E15" i="16"/>
  <c r="I14" i="16"/>
  <c r="H14" i="16"/>
  <c r="G14" i="16"/>
  <c r="F14" i="16"/>
  <c r="E14" i="16"/>
  <c r="I13" i="16"/>
  <c r="H13" i="16"/>
  <c r="G13" i="16"/>
  <c r="F13" i="16"/>
  <c r="E13" i="16"/>
  <c r="I12" i="16"/>
  <c r="H12" i="16"/>
  <c r="G12" i="16"/>
  <c r="F12" i="16"/>
  <c r="E12" i="16"/>
  <c r="I11" i="16"/>
  <c r="H11" i="16"/>
  <c r="G11" i="16"/>
  <c r="F11" i="16"/>
  <c r="E11" i="16"/>
  <c r="I10" i="16"/>
  <c r="H10" i="16"/>
  <c r="G10" i="16"/>
  <c r="F10" i="16"/>
  <c r="E10" i="16"/>
  <c r="I9" i="16"/>
  <c r="H9" i="16"/>
  <c r="G9" i="16"/>
  <c r="F9" i="16"/>
  <c r="E9" i="16"/>
  <c r="I8" i="16"/>
  <c r="H8" i="16"/>
  <c r="G8" i="16"/>
  <c r="F8" i="16"/>
  <c r="E8" i="16"/>
  <c r="I7" i="16"/>
  <c r="H7" i="16"/>
  <c r="G7" i="16"/>
  <c r="F7" i="16"/>
  <c r="E7" i="16"/>
  <c r="I6" i="16"/>
  <c r="H6" i="16"/>
  <c r="G6" i="16"/>
  <c r="F6" i="16"/>
  <c r="E6" i="16"/>
  <c r="I5" i="16"/>
  <c r="H5" i="16"/>
  <c r="G5" i="16"/>
  <c r="F5" i="16"/>
  <c r="E5" i="16"/>
  <c r="I4" i="16"/>
  <c r="H4" i="16"/>
  <c r="G4" i="16"/>
  <c r="F4" i="16"/>
  <c r="E4" i="16"/>
  <c r="I3" i="16"/>
  <c r="H3" i="16"/>
  <c r="G3" i="16"/>
  <c r="F3" i="16"/>
  <c r="E3" i="16"/>
  <c r="I2" i="16"/>
  <c r="H2" i="16"/>
  <c r="G2" i="16"/>
  <c r="F2" i="16"/>
  <c r="E2" i="16"/>
  <c r="I37" i="15"/>
  <c r="G37" i="15"/>
  <c r="F37" i="15"/>
  <c r="E37" i="15"/>
  <c r="I36" i="15"/>
  <c r="H36" i="15"/>
  <c r="G36" i="15"/>
  <c r="F36" i="15"/>
  <c r="E36" i="15"/>
  <c r="I35" i="15"/>
  <c r="H35" i="15"/>
  <c r="G35" i="15"/>
  <c r="F35" i="15"/>
  <c r="E35" i="15"/>
  <c r="I34" i="15"/>
  <c r="H34" i="15"/>
  <c r="G34" i="15"/>
  <c r="F34" i="15"/>
  <c r="E34" i="15"/>
  <c r="I33" i="15"/>
  <c r="H33" i="15"/>
  <c r="G33" i="15"/>
  <c r="F33" i="15"/>
  <c r="E33" i="15"/>
  <c r="I32" i="15"/>
  <c r="H32" i="15"/>
  <c r="G32" i="15"/>
  <c r="F32" i="15"/>
  <c r="E32" i="15"/>
  <c r="I31" i="15"/>
  <c r="H31" i="15"/>
  <c r="G31" i="15"/>
  <c r="F31" i="15"/>
  <c r="E31" i="15"/>
  <c r="I30" i="15"/>
  <c r="H30" i="15"/>
  <c r="G30" i="15"/>
  <c r="F30" i="15"/>
  <c r="E30" i="15"/>
  <c r="I29" i="15"/>
  <c r="H29" i="15"/>
  <c r="G29" i="15"/>
  <c r="F29" i="15"/>
  <c r="E29" i="15"/>
  <c r="I28" i="15"/>
  <c r="H28" i="15"/>
  <c r="G28" i="15"/>
  <c r="F28" i="15"/>
  <c r="E28" i="15"/>
  <c r="I27" i="15"/>
  <c r="H27" i="15"/>
  <c r="G27" i="15"/>
  <c r="F27" i="15"/>
  <c r="E27" i="15"/>
  <c r="I26" i="15"/>
  <c r="H26" i="15"/>
  <c r="G26" i="15"/>
  <c r="F26" i="15"/>
  <c r="E26" i="15"/>
  <c r="I25" i="15"/>
  <c r="H25" i="15"/>
  <c r="G25" i="15"/>
  <c r="F25" i="15"/>
  <c r="E25" i="15"/>
  <c r="I24" i="15"/>
  <c r="H24" i="15"/>
  <c r="G24" i="15"/>
  <c r="F24" i="15"/>
  <c r="E24" i="15"/>
  <c r="I23" i="15"/>
  <c r="H23" i="15"/>
  <c r="G23" i="15"/>
  <c r="F23" i="15"/>
  <c r="E23" i="15"/>
  <c r="I22" i="15"/>
  <c r="H22" i="15"/>
  <c r="G22" i="15"/>
  <c r="F22" i="15"/>
  <c r="E22" i="15"/>
  <c r="I21" i="15"/>
  <c r="H21" i="15"/>
  <c r="G21" i="15"/>
  <c r="F21" i="15"/>
  <c r="E21" i="15"/>
  <c r="I20" i="15"/>
  <c r="H20" i="15"/>
  <c r="G20" i="15"/>
  <c r="F20" i="15"/>
  <c r="E20" i="15"/>
  <c r="I19" i="15"/>
  <c r="H19" i="15"/>
  <c r="G19" i="15"/>
  <c r="F19" i="15"/>
  <c r="E19" i="15"/>
  <c r="I18" i="15"/>
  <c r="H18" i="15"/>
  <c r="G18" i="15"/>
  <c r="F18" i="15"/>
  <c r="E18" i="15"/>
  <c r="I17" i="15"/>
  <c r="H17" i="15"/>
  <c r="G17" i="15"/>
  <c r="F17" i="15"/>
  <c r="E17" i="15"/>
  <c r="I16" i="15"/>
  <c r="H16" i="15"/>
  <c r="G16" i="15"/>
  <c r="F16" i="15"/>
  <c r="E16" i="15"/>
  <c r="I15" i="15"/>
  <c r="H15" i="15"/>
  <c r="G15" i="15"/>
  <c r="F15" i="15"/>
  <c r="E15" i="15"/>
  <c r="I14" i="15"/>
  <c r="H14" i="15"/>
  <c r="G14" i="15"/>
  <c r="F14" i="15"/>
  <c r="E14" i="15"/>
  <c r="I13" i="15"/>
  <c r="H13" i="15"/>
  <c r="G13" i="15"/>
  <c r="F13" i="15"/>
  <c r="E13" i="15"/>
  <c r="I12" i="15"/>
  <c r="H12" i="15"/>
  <c r="G12" i="15"/>
  <c r="F12" i="15"/>
  <c r="E12" i="15"/>
  <c r="I11" i="15"/>
  <c r="H11" i="15"/>
  <c r="G11" i="15"/>
  <c r="F11" i="15"/>
  <c r="E11" i="15"/>
  <c r="I10" i="15"/>
  <c r="H10" i="15"/>
  <c r="G10" i="15"/>
  <c r="F10" i="15"/>
  <c r="E10" i="15"/>
  <c r="I9" i="15"/>
  <c r="H9" i="15"/>
  <c r="G9" i="15"/>
  <c r="F9" i="15"/>
  <c r="E9" i="15"/>
  <c r="I8" i="15"/>
  <c r="H8" i="15"/>
  <c r="G8" i="15"/>
  <c r="F8" i="15"/>
  <c r="E8" i="15"/>
  <c r="I7" i="15"/>
  <c r="H7" i="15"/>
  <c r="G7" i="15"/>
  <c r="F7" i="15"/>
  <c r="E7" i="15"/>
  <c r="I6" i="15"/>
  <c r="H6" i="15"/>
  <c r="G6" i="15"/>
  <c r="F6" i="15"/>
  <c r="E6" i="15"/>
  <c r="I5" i="15"/>
  <c r="H5" i="15"/>
  <c r="G5" i="15"/>
  <c r="F5" i="15"/>
  <c r="E5" i="15"/>
  <c r="I4" i="15"/>
  <c r="H4" i="15"/>
  <c r="G4" i="15"/>
  <c r="F4" i="15"/>
  <c r="E4" i="15"/>
  <c r="I3" i="15"/>
  <c r="H3" i="15"/>
  <c r="G3" i="15"/>
  <c r="F3" i="15"/>
  <c r="E3" i="15"/>
  <c r="I2" i="15"/>
  <c r="H2" i="15"/>
  <c r="G2" i="15"/>
  <c r="F2" i="15"/>
  <c r="E2" i="15"/>
  <c r="I12" i="14"/>
  <c r="H12" i="14"/>
  <c r="G12" i="14"/>
  <c r="F12" i="14"/>
  <c r="E12" i="14"/>
  <c r="I11" i="14"/>
  <c r="H11" i="14"/>
  <c r="G11" i="14"/>
  <c r="F11" i="14"/>
  <c r="E11" i="14"/>
  <c r="I10" i="14"/>
  <c r="H10" i="14"/>
  <c r="G10" i="14"/>
  <c r="F10" i="14"/>
  <c r="E10" i="14"/>
  <c r="I9" i="14"/>
  <c r="H9" i="14"/>
  <c r="G9" i="14"/>
  <c r="F9" i="14"/>
  <c r="E9" i="14"/>
  <c r="I8" i="14"/>
  <c r="H8" i="14"/>
  <c r="G8" i="14"/>
  <c r="F8" i="14"/>
  <c r="E8" i="14"/>
  <c r="I7" i="14"/>
  <c r="H7" i="14"/>
  <c r="G7" i="14"/>
  <c r="F7" i="14"/>
  <c r="E7" i="14"/>
  <c r="I6" i="14"/>
  <c r="H6" i="14"/>
  <c r="G6" i="14"/>
  <c r="F6" i="14"/>
  <c r="E6" i="14"/>
  <c r="I5" i="14"/>
  <c r="H5" i="14"/>
  <c r="G5" i="14"/>
  <c r="F5" i="14"/>
  <c r="E5" i="14"/>
  <c r="I4" i="14"/>
  <c r="H4" i="14"/>
  <c r="G4" i="14"/>
  <c r="F4" i="14"/>
  <c r="E4" i="14"/>
  <c r="I3" i="14"/>
  <c r="H3" i="14"/>
  <c r="G3" i="14"/>
  <c r="F3" i="14"/>
  <c r="E3" i="14"/>
  <c r="I2" i="14"/>
  <c r="H2" i="14"/>
  <c r="G2" i="14"/>
  <c r="F2" i="14"/>
  <c r="E2" i="14"/>
  <c r="I58" i="13"/>
  <c r="H58" i="13"/>
  <c r="G58" i="13"/>
  <c r="F58" i="13"/>
  <c r="E58" i="13"/>
  <c r="I57" i="13"/>
  <c r="H57" i="13"/>
  <c r="G57" i="13"/>
  <c r="F57" i="13"/>
  <c r="E57" i="13"/>
  <c r="I56" i="13"/>
  <c r="H56" i="13"/>
  <c r="G56" i="13"/>
  <c r="F56" i="13"/>
  <c r="E56" i="13"/>
  <c r="I55" i="13"/>
  <c r="H55" i="13"/>
  <c r="G55" i="13"/>
  <c r="F55" i="13"/>
  <c r="E55" i="13"/>
  <c r="I54" i="13"/>
  <c r="H54" i="13"/>
  <c r="G54" i="13"/>
  <c r="F54" i="13"/>
  <c r="E54" i="13"/>
  <c r="I53" i="13"/>
  <c r="H53" i="13"/>
  <c r="G53" i="13"/>
  <c r="F53" i="13"/>
  <c r="E53" i="13"/>
  <c r="I52" i="13"/>
  <c r="H52" i="13"/>
  <c r="G52" i="13"/>
  <c r="F52" i="13"/>
  <c r="E52" i="13"/>
  <c r="I51" i="13"/>
  <c r="H51" i="13"/>
  <c r="G51" i="13"/>
  <c r="F51" i="13"/>
  <c r="E51" i="13"/>
  <c r="I50" i="13"/>
  <c r="H50" i="13"/>
  <c r="G50" i="13"/>
  <c r="F50" i="13"/>
  <c r="E50" i="13"/>
  <c r="I49" i="13"/>
  <c r="H49" i="13"/>
  <c r="G49" i="13"/>
  <c r="F49" i="13"/>
  <c r="E49" i="13"/>
  <c r="I48" i="13"/>
  <c r="H48" i="13"/>
  <c r="G48" i="13"/>
  <c r="F48" i="13"/>
  <c r="E48" i="13"/>
  <c r="I47" i="13"/>
  <c r="H47" i="13"/>
  <c r="G47" i="13"/>
  <c r="F47" i="13"/>
  <c r="E47" i="13"/>
  <c r="I46" i="13"/>
  <c r="H46" i="13"/>
  <c r="G46" i="13"/>
  <c r="F46" i="13"/>
  <c r="E46" i="13"/>
  <c r="I45" i="13"/>
  <c r="H45" i="13"/>
  <c r="G45" i="13"/>
  <c r="F45" i="13"/>
  <c r="E45" i="13"/>
  <c r="I44" i="13"/>
  <c r="H44" i="13"/>
  <c r="G44" i="13"/>
  <c r="F44" i="13"/>
  <c r="E44" i="13"/>
  <c r="I43" i="13"/>
  <c r="H43" i="13"/>
  <c r="G43" i="13"/>
  <c r="F43" i="13"/>
  <c r="E43" i="13"/>
  <c r="I42" i="13"/>
  <c r="H42" i="13"/>
  <c r="G42" i="13"/>
  <c r="F42" i="13"/>
  <c r="E42" i="13"/>
  <c r="I41" i="13"/>
  <c r="H41" i="13"/>
  <c r="G41" i="13"/>
  <c r="F41" i="13"/>
  <c r="E41" i="13"/>
  <c r="I40" i="13"/>
  <c r="H40" i="13"/>
  <c r="G40" i="13"/>
  <c r="F40" i="13"/>
  <c r="E40" i="13"/>
  <c r="I39" i="13"/>
  <c r="H39" i="13"/>
  <c r="G39" i="13"/>
  <c r="F39" i="13"/>
  <c r="E39" i="13"/>
  <c r="I38" i="13"/>
  <c r="H38" i="13"/>
  <c r="G38" i="13"/>
  <c r="F38" i="13"/>
  <c r="E38" i="13"/>
  <c r="I37" i="13"/>
  <c r="H37" i="13"/>
  <c r="G37" i="13"/>
  <c r="F37" i="13"/>
  <c r="E37" i="13"/>
  <c r="I36" i="13"/>
  <c r="H36" i="13"/>
  <c r="G36" i="13"/>
  <c r="F36" i="13"/>
  <c r="E36" i="13"/>
  <c r="I35" i="13"/>
  <c r="H35" i="13"/>
  <c r="G35" i="13"/>
  <c r="F35" i="13"/>
  <c r="E35" i="13"/>
  <c r="I34" i="13"/>
  <c r="H34" i="13"/>
  <c r="G34" i="13"/>
  <c r="F34" i="13"/>
  <c r="E34" i="13"/>
  <c r="I33" i="13"/>
  <c r="H33" i="13"/>
  <c r="G33" i="13"/>
  <c r="F33" i="13"/>
  <c r="E33" i="13"/>
  <c r="I32" i="13"/>
  <c r="H32" i="13"/>
  <c r="G32" i="13"/>
  <c r="F32" i="13"/>
  <c r="E32" i="13"/>
  <c r="I31" i="13"/>
  <c r="H31" i="13"/>
  <c r="G31" i="13"/>
  <c r="F31" i="13"/>
  <c r="E31" i="13"/>
  <c r="I30" i="13"/>
  <c r="H30" i="13"/>
  <c r="G30" i="13"/>
  <c r="F30" i="13"/>
  <c r="E30" i="13"/>
  <c r="I29" i="13"/>
  <c r="H29" i="13"/>
  <c r="G29" i="13"/>
  <c r="F29" i="13"/>
  <c r="E29" i="13"/>
  <c r="I28" i="13"/>
  <c r="H28" i="13"/>
  <c r="G28" i="13"/>
  <c r="F28" i="13"/>
  <c r="E28" i="13"/>
  <c r="I27" i="13"/>
  <c r="H27" i="13"/>
  <c r="G27" i="13"/>
  <c r="F27" i="13"/>
  <c r="E27" i="13"/>
  <c r="I26" i="13"/>
  <c r="H26" i="13"/>
  <c r="G26" i="13"/>
  <c r="F26" i="13"/>
  <c r="E26" i="13"/>
  <c r="C26" i="13"/>
  <c r="I25" i="13"/>
  <c r="H25" i="13"/>
  <c r="G25" i="13"/>
  <c r="F25" i="13"/>
  <c r="E25" i="13"/>
  <c r="C25" i="13"/>
  <c r="I24" i="13"/>
  <c r="H24" i="13"/>
  <c r="G24" i="13"/>
  <c r="F24" i="13"/>
  <c r="E24" i="13"/>
  <c r="I23" i="13"/>
  <c r="H23" i="13"/>
  <c r="G23" i="13"/>
  <c r="F23" i="13"/>
  <c r="E23" i="13"/>
  <c r="I22" i="13"/>
  <c r="H22" i="13"/>
  <c r="G22" i="13"/>
  <c r="F22" i="13"/>
  <c r="E22" i="13"/>
  <c r="I21" i="13"/>
  <c r="H21" i="13"/>
  <c r="G21" i="13"/>
  <c r="F21" i="13"/>
  <c r="E21" i="13"/>
  <c r="I20" i="13"/>
  <c r="H20" i="13"/>
  <c r="G20" i="13"/>
  <c r="F20" i="13"/>
  <c r="E20" i="13"/>
  <c r="I19" i="13"/>
  <c r="H19" i="13"/>
  <c r="G19" i="13"/>
  <c r="F19" i="13"/>
  <c r="E19" i="13"/>
  <c r="I18" i="13"/>
  <c r="H18" i="13"/>
  <c r="G18" i="13"/>
  <c r="F18" i="13"/>
  <c r="E18" i="13"/>
  <c r="I17" i="13"/>
  <c r="H17" i="13"/>
  <c r="G17" i="13"/>
  <c r="F17" i="13"/>
  <c r="E17" i="13"/>
  <c r="I16" i="13"/>
  <c r="H16" i="13"/>
  <c r="G16" i="13"/>
  <c r="F16" i="13"/>
  <c r="E16" i="13"/>
  <c r="I15" i="13"/>
  <c r="H15" i="13"/>
  <c r="G15" i="13"/>
  <c r="F15" i="13"/>
  <c r="E15" i="13"/>
  <c r="I14" i="13"/>
  <c r="H14" i="13"/>
  <c r="G14" i="13"/>
  <c r="F14" i="13"/>
  <c r="E14" i="13"/>
  <c r="I13" i="13"/>
  <c r="H13" i="13"/>
  <c r="G13" i="13"/>
  <c r="F13" i="13"/>
  <c r="E13" i="13"/>
  <c r="I12" i="13"/>
  <c r="H12" i="13"/>
  <c r="G12" i="13"/>
  <c r="F12" i="13"/>
  <c r="E12" i="13"/>
  <c r="I11" i="13"/>
  <c r="H11" i="13"/>
  <c r="G11" i="13"/>
  <c r="F11" i="13"/>
  <c r="E11" i="13"/>
  <c r="I10" i="13"/>
  <c r="H10" i="13"/>
  <c r="G10" i="13"/>
  <c r="F10" i="13"/>
  <c r="E10" i="13"/>
  <c r="I9" i="13"/>
  <c r="H9" i="13"/>
  <c r="G9" i="13"/>
  <c r="F9" i="13"/>
  <c r="E9" i="13"/>
  <c r="I8" i="13"/>
  <c r="H8" i="13"/>
  <c r="G8" i="13"/>
  <c r="F8" i="13"/>
  <c r="E8" i="13"/>
  <c r="I7" i="13"/>
  <c r="H7" i="13"/>
  <c r="G7" i="13"/>
  <c r="F7" i="13"/>
  <c r="E7" i="13"/>
  <c r="I6" i="13"/>
  <c r="H6" i="13"/>
  <c r="G6" i="13"/>
  <c r="F6" i="13"/>
  <c r="E6" i="13"/>
  <c r="I5" i="13"/>
  <c r="H5" i="13"/>
  <c r="G5" i="13"/>
  <c r="F5" i="13"/>
  <c r="E5" i="13"/>
  <c r="I4" i="13"/>
  <c r="H4" i="13"/>
  <c r="G4" i="13"/>
  <c r="F4" i="13"/>
  <c r="E4" i="13"/>
  <c r="I3" i="13"/>
  <c r="H3" i="13"/>
  <c r="G3" i="13"/>
  <c r="F3" i="13"/>
  <c r="E3" i="13"/>
  <c r="I2" i="13"/>
  <c r="H2" i="13"/>
  <c r="G2" i="13"/>
  <c r="F2" i="13"/>
  <c r="E2" i="13"/>
  <c r="I178" i="12"/>
  <c r="H178" i="12"/>
  <c r="G178" i="12"/>
  <c r="F178" i="12"/>
  <c r="E178" i="12"/>
  <c r="I177" i="12"/>
  <c r="H177" i="12"/>
  <c r="G177" i="12"/>
  <c r="F177" i="12"/>
  <c r="E177" i="12"/>
  <c r="I176" i="12"/>
  <c r="H176" i="12"/>
  <c r="G176" i="12"/>
  <c r="F176" i="12"/>
  <c r="E176" i="12"/>
  <c r="I175" i="12"/>
  <c r="H175" i="12"/>
  <c r="G175" i="12"/>
  <c r="F175" i="12"/>
  <c r="E175" i="12"/>
  <c r="I174" i="12"/>
  <c r="H174" i="12"/>
  <c r="G174" i="12"/>
  <c r="F174" i="12"/>
  <c r="E174" i="12"/>
  <c r="I173" i="12"/>
  <c r="H173" i="12"/>
  <c r="G173" i="12"/>
  <c r="F173" i="12"/>
  <c r="E173" i="12"/>
  <c r="I172" i="12"/>
  <c r="H172" i="12"/>
  <c r="G172" i="12"/>
  <c r="F172" i="12"/>
  <c r="E172" i="12"/>
  <c r="I171" i="12"/>
  <c r="H171" i="12"/>
  <c r="G171" i="12"/>
  <c r="F171" i="12"/>
  <c r="E171" i="12"/>
  <c r="I170" i="12"/>
  <c r="H170" i="12"/>
  <c r="G170" i="12"/>
  <c r="F170" i="12"/>
  <c r="E170" i="12"/>
  <c r="I169" i="12"/>
  <c r="H169" i="12"/>
  <c r="G169" i="12"/>
  <c r="F169" i="12"/>
  <c r="E169" i="12"/>
  <c r="I168" i="12"/>
  <c r="H168" i="12"/>
  <c r="G168" i="12"/>
  <c r="F168" i="12"/>
  <c r="E168" i="12"/>
  <c r="I167" i="12"/>
  <c r="H167" i="12"/>
  <c r="G167" i="12"/>
  <c r="F167" i="12"/>
  <c r="E167" i="12"/>
  <c r="I166" i="12"/>
  <c r="H166" i="12"/>
  <c r="G166" i="12"/>
  <c r="F166" i="12"/>
  <c r="E166" i="12"/>
  <c r="I165" i="12"/>
  <c r="H165" i="12"/>
  <c r="G165" i="12"/>
  <c r="F165" i="12"/>
  <c r="E165" i="12"/>
  <c r="I164" i="12"/>
  <c r="H164" i="12"/>
  <c r="G164" i="12"/>
  <c r="F164" i="12"/>
  <c r="E164" i="12"/>
  <c r="I163" i="12"/>
  <c r="H163" i="12"/>
  <c r="G163" i="12"/>
  <c r="F163" i="12"/>
  <c r="E163" i="12"/>
  <c r="I162" i="12"/>
  <c r="H162" i="12"/>
  <c r="G162" i="12"/>
  <c r="F162" i="12"/>
  <c r="E162" i="12"/>
  <c r="C162" i="12"/>
  <c r="I161" i="12"/>
  <c r="H161" i="12"/>
  <c r="G161" i="12"/>
  <c r="F161" i="12"/>
  <c r="E161" i="12"/>
  <c r="I160" i="12"/>
  <c r="H160" i="12"/>
  <c r="G160" i="12"/>
  <c r="F160" i="12"/>
  <c r="E160" i="12"/>
  <c r="I159" i="12"/>
  <c r="H159" i="12"/>
  <c r="G159" i="12"/>
  <c r="F159" i="12"/>
  <c r="E159" i="12"/>
  <c r="I158" i="12"/>
  <c r="H158" i="12"/>
  <c r="G158" i="12"/>
  <c r="F158" i="12"/>
  <c r="E158" i="12"/>
  <c r="I157" i="12"/>
  <c r="H157" i="12"/>
  <c r="G157" i="12"/>
  <c r="F157" i="12"/>
  <c r="E157" i="12"/>
  <c r="I156" i="12"/>
  <c r="H156" i="12"/>
  <c r="G156" i="12"/>
  <c r="F156" i="12"/>
  <c r="E156" i="12"/>
  <c r="I155" i="12"/>
  <c r="H155" i="12"/>
  <c r="G155" i="12"/>
  <c r="F155" i="12"/>
  <c r="E155" i="12"/>
  <c r="I154" i="12"/>
  <c r="H154" i="12"/>
  <c r="G154" i="12"/>
  <c r="F154" i="12"/>
  <c r="E154" i="12"/>
  <c r="I153" i="12"/>
  <c r="H153" i="12"/>
  <c r="G153" i="12"/>
  <c r="F153" i="12"/>
  <c r="E153" i="12"/>
  <c r="I152" i="12"/>
  <c r="H152" i="12"/>
  <c r="G152" i="12"/>
  <c r="F152" i="12"/>
  <c r="E152" i="12"/>
  <c r="I151" i="12"/>
  <c r="H151" i="12"/>
  <c r="G151" i="12"/>
  <c r="F151" i="12"/>
  <c r="E151" i="12"/>
  <c r="I150" i="12"/>
  <c r="H150" i="12"/>
  <c r="G150" i="12"/>
  <c r="F150" i="12"/>
  <c r="E150" i="12"/>
  <c r="I149" i="12"/>
  <c r="H149" i="12"/>
  <c r="G149" i="12"/>
  <c r="F149" i="12"/>
  <c r="E149" i="12"/>
  <c r="I148" i="12"/>
  <c r="H148" i="12"/>
  <c r="G148" i="12"/>
  <c r="F148" i="12"/>
  <c r="E148" i="12"/>
  <c r="I147" i="12"/>
  <c r="H147" i="12"/>
  <c r="G147" i="12"/>
  <c r="F147" i="12"/>
  <c r="E147" i="12"/>
  <c r="I146" i="12"/>
  <c r="H146" i="12"/>
  <c r="G146" i="12"/>
  <c r="F146" i="12"/>
  <c r="E146" i="12"/>
  <c r="I145" i="12"/>
  <c r="H145" i="12"/>
  <c r="G145" i="12"/>
  <c r="F145" i="12"/>
  <c r="E145" i="12"/>
  <c r="I144" i="12"/>
  <c r="H144" i="12"/>
  <c r="G144" i="12"/>
  <c r="F144" i="12"/>
  <c r="E144" i="12"/>
  <c r="I143" i="12"/>
  <c r="H143" i="12"/>
  <c r="G143" i="12"/>
  <c r="F143" i="12"/>
  <c r="E143" i="12"/>
  <c r="I142" i="12"/>
  <c r="H142" i="12"/>
  <c r="G142" i="12"/>
  <c r="F142" i="12"/>
  <c r="E142" i="12"/>
  <c r="I141" i="12"/>
  <c r="H141" i="12"/>
  <c r="G141" i="12"/>
  <c r="F141" i="12"/>
  <c r="E141" i="12"/>
  <c r="I140" i="12"/>
  <c r="H140" i="12"/>
  <c r="G140" i="12"/>
  <c r="F140" i="12"/>
  <c r="E140" i="12"/>
  <c r="I139" i="12"/>
  <c r="H139" i="12"/>
  <c r="G139" i="12"/>
  <c r="F139" i="12"/>
  <c r="E139" i="12"/>
  <c r="I138" i="12"/>
  <c r="H138" i="12"/>
  <c r="G138" i="12"/>
  <c r="F138" i="12"/>
  <c r="E138" i="12"/>
  <c r="I137" i="12"/>
  <c r="H137" i="12"/>
  <c r="G137" i="12"/>
  <c r="F137" i="12"/>
  <c r="E137" i="12"/>
  <c r="I136" i="12"/>
  <c r="H136" i="12"/>
  <c r="G136" i="12"/>
  <c r="F136" i="12"/>
  <c r="E136" i="12"/>
  <c r="I135" i="12"/>
  <c r="H135" i="12"/>
  <c r="G135" i="12"/>
  <c r="F135" i="12"/>
  <c r="E135" i="12"/>
  <c r="I134" i="12"/>
  <c r="H134" i="12"/>
  <c r="G134" i="12"/>
  <c r="F134" i="12"/>
  <c r="E134" i="12"/>
  <c r="C134" i="12"/>
  <c r="I133" i="12"/>
  <c r="H133" i="12"/>
  <c r="G133" i="12"/>
  <c r="F133" i="12"/>
  <c r="E133" i="12"/>
  <c r="C133" i="12"/>
  <c r="I132" i="12"/>
  <c r="H132" i="12"/>
  <c r="G132" i="12"/>
  <c r="F132" i="12"/>
  <c r="E132" i="12"/>
  <c r="I131" i="12"/>
  <c r="H131" i="12"/>
  <c r="G131" i="12"/>
  <c r="F131" i="12"/>
  <c r="E131" i="12"/>
  <c r="C131" i="12"/>
  <c r="I130" i="12"/>
  <c r="H130" i="12"/>
  <c r="G130" i="12"/>
  <c r="F130" i="12"/>
  <c r="E130" i="12"/>
  <c r="I129" i="12"/>
  <c r="H129" i="12"/>
  <c r="G129" i="12"/>
  <c r="F129" i="12"/>
  <c r="E129" i="12"/>
  <c r="C129" i="12"/>
  <c r="I128" i="12"/>
  <c r="H128" i="12"/>
  <c r="G128" i="12"/>
  <c r="F128" i="12"/>
  <c r="E128" i="12"/>
  <c r="I127" i="12"/>
  <c r="H127" i="12"/>
  <c r="G127" i="12"/>
  <c r="F127" i="12"/>
  <c r="E127" i="12"/>
  <c r="I126" i="12"/>
  <c r="H126" i="12"/>
  <c r="G126" i="12"/>
  <c r="F126" i="12"/>
  <c r="E126" i="12"/>
  <c r="I125" i="12"/>
  <c r="H125" i="12"/>
  <c r="G125" i="12"/>
  <c r="F125" i="12"/>
  <c r="E125" i="12"/>
  <c r="C125" i="12"/>
  <c r="I124" i="12"/>
  <c r="H124" i="12"/>
  <c r="G124" i="12"/>
  <c r="F124" i="12"/>
  <c r="E124" i="12"/>
  <c r="C124" i="12"/>
  <c r="I123" i="12"/>
  <c r="H123" i="12"/>
  <c r="G123" i="12"/>
  <c r="F123" i="12"/>
  <c r="E123" i="12"/>
  <c r="C123" i="12"/>
  <c r="I122" i="12"/>
  <c r="H122" i="12"/>
  <c r="G122" i="12"/>
  <c r="F122" i="12"/>
  <c r="E122" i="12"/>
  <c r="I121" i="12"/>
  <c r="H121" i="12"/>
  <c r="G121" i="12"/>
  <c r="F121" i="12"/>
  <c r="E121" i="12"/>
  <c r="C121" i="12"/>
  <c r="I120" i="12"/>
  <c r="H120" i="12"/>
  <c r="G120" i="12"/>
  <c r="F120" i="12"/>
  <c r="E120" i="12"/>
  <c r="C120" i="12"/>
  <c r="I119" i="12"/>
  <c r="H119" i="12"/>
  <c r="G119" i="12"/>
  <c r="F119" i="12"/>
  <c r="E119" i="12"/>
  <c r="I118" i="12"/>
  <c r="H118" i="12"/>
  <c r="G118" i="12"/>
  <c r="F118" i="12"/>
  <c r="E118" i="12"/>
  <c r="C118" i="12"/>
  <c r="I117" i="12"/>
  <c r="H117" i="12"/>
  <c r="G117" i="12"/>
  <c r="F117" i="12"/>
  <c r="E117" i="12"/>
  <c r="I116" i="12"/>
  <c r="H116" i="12"/>
  <c r="G116" i="12"/>
  <c r="F116" i="12"/>
  <c r="E116" i="12"/>
  <c r="C116" i="12"/>
  <c r="I115" i="12"/>
  <c r="H115" i="12"/>
  <c r="G115" i="12"/>
  <c r="F115" i="12"/>
  <c r="E115" i="12"/>
  <c r="I114" i="12"/>
  <c r="H114" i="12"/>
  <c r="G114" i="12"/>
  <c r="F114" i="12"/>
  <c r="E114" i="12"/>
  <c r="C114" i="12"/>
  <c r="I113" i="12"/>
  <c r="H113" i="12"/>
  <c r="G113" i="12"/>
  <c r="F113" i="12"/>
  <c r="E113" i="12"/>
  <c r="C113" i="12"/>
  <c r="I112" i="12"/>
  <c r="H112" i="12"/>
  <c r="G112" i="12"/>
  <c r="F112" i="12"/>
  <c r="E112" i="12"/>
  <c r="I111" i="12"/>
  <c r="H111" i="12"/>
  <c r="G111" i="12"/>
  <c r="F111" i="12"/>
  <c r="E111" i="12"/>
  <c r="C111" i="12"/>
  <c r="I110" i="12"/>
  <c r="H110" i="12"/>
  <c r="G110" i="12"/>
  <c r="F110" i="12"/>
  <c r="E110" i="12"/>
  <c r="C110" i="12"/>
  <c r="I109" i="12"/>
  <c r="H109" i="12"/>
  <c r="G109" i="12"/>
  <c r="F109" i="12"/>
  <c r="E109" i="12"/>
  <c r="I108" i="12"/>
  <c r="H108" i="12"/>
  <c r="G108" i="12"/>
  <c r="F108" i="12"/>
  <c r="E108" i="12"/>
  <c r="C108" i="12"/>
  <c r="I107" i="12"/>
  <c r="H107" i="12"/>
  <c r="G107" i="12"/>
  <c r="F107" i="12"/>
  <c r="E107" i="12"/>
  <c r="C107" i="12"/>
  <c r="I106" i="12"/>
  <c r="H106" i="12"/>
  <c r="G106" i="12"/>
  <c r="F106" i="12"/>
  <c r="E106" i="12"/>
  <c r="I105" i="12"/>
  <c r="H105" i="12"/>
  <c r="G105" i="12"/>
  <c r="F105" i="12"/>
  <c r="E105" i="12"/>
  <c r="C105" i="12"/>
  <c r="I104" i="12"/>
  <c r="H104" i="12"/>
  <c r="G104" i="12"/>
  <c r="F104" i="12"/>
  <c r="E104" i="12"/>
  <c r="C104" i="12"/>
  <c r="I103" i="12"/>
  <c r="H103" i="12"/>
  <c r="G103" i="12"/>
  <c r="F103" i="12"/>
  <c r="E103" i="12"/>
  <c r="I102" i="12"/>
  <c r="H102" i="12"/>
  <c r="G102" i="12"/>
  <c r="F102" i="12"/>
  <c r="E102" i="12"/>
  <c r="C102" i="12"/>
  <c r="I101" i="12"/>
  <c r="H101" i="12"/>
  <c r="G101" i="12"/>
  <c r="F101" i="12"/>
  <c r="E101" i="12"/>
  <c r="I100" i="12"/>
  <c r="H100" i="12"/>
  <c r="G100" i="12"/>
  <c r="F100" i="12"/>
  <c r="E100" i="12"/>
  <c r="I99" i="12"/>
  <c r="H99" i="12"/>
  <c r="G99" i="12"/>
  <c r="F99" i="12"/>
  <c r="E99" i="12"/>
  <c r="I98" i="12"/>
  <c r="H98" i="12"/>
  <c r="G98" i="12"/>
  <c r="F98" i="12"/>
  <c r="E98" i="12"/>
  <c r="I97" i="12"/>
  <c r="H97" i="12"/>
  <c r="G97" i="12"/>
  <c r="F97" i="12"/>
  <c r="E97" i="12"/>
  <c r="I96" i="12"/>
  <c r="H96" i="12"/>
  <c r="G96" i="12"/>
  <c r="F96" i="12"/>
  <c r="E96" i="12"/>
  <c r="I95" i="12"/>
  <c r="H95" i="12"/>
  <c r="G95" i="12"/>
  <c r="F95" i="12"/>
  <c r="E95" i="12"/>
  <c r="I94" i="12"/>
  <c r="H94" i="12"/>
  <c r="G94" i="12"/>
  <c r="F94" i="12"/>
  <c r="E94" i="12"/>
  <c r="C94" i="12"/>
  <c r="I93" i="12"/>
  <c r="H93" i="12"/>
  <c r="G93" i="12"/>
  <c r="F93" i="12"/>
  <c r="E93" i="12"/>
  <c r="C93" i="12"/>
  <c r="I92" i="12"/>
  <c r="H92" i="12"/>
  <c r="G92" i="12"/>
  <c r="F92" i="12"/>
  <c r="E92" i="12"/>
  <c r="I91" i="12"/>
  <c r="H91" i="12"/>
  <c r="G91" i="12"/>
  <c r="F91" i="12"/>
  <c r="E91" i="12"/>
  <c r="C91" i="12"/>
  <c r="I90" i="12"/>
  <c r="H90" i="12"/>
  <c r="G90" i="12"/>
  <c r="F90" i="12"/>
  <c r="E90" i="12"/>
  <c r="C90" i="12"/>
  <c r="I89" i="12"/>
  <c r="H89" i="12"/>
  <c r="G89" i="12"/>
  <c r="F89" i="12"/>
  <c r="E89" i="12"/>
  <c r="I88" i="12"/>
  <c r="H88" i="12"/>
  <c r="G88" i="12"/>
  <c r="F88" i="12"/>
  <c r="E88" i="12"/>
  <c r="I87" i="12"/>
  <c r="H87" i="12"/>
  <c r="G87" i="12"/>
  <c r="F87" i="12"/>
  <c r="E87" i="12"/>
  <c r="I86" i="12"/>
  <c r="H86" i="12"/>
  <c r="G86" i="12"/>
  <c r="F86" i="12"/>
  <c r="E86" i="12"/>
  <c r="I85" i="12"/>
  <c r="H85" i="12"/>
  <c r="G85" i="12"/>
  <c r="F85" i="12"/>
  <c r="E85" i="12"/>
  <c r="C85" i="12"/>
  <c r="I84" i="12"/>
  <c r="H84" i="12"/>
  <c r="G84" i="12"/>
  <c r="F84" i="12"/>
  <c r="E84" i="12"/>
  <c r="C84" i="12"/>
  <c r="I83" i="12"/>
  <c r="H83" i="12"/>
  <c r="G83" i="12"/>
  <c r="F83" i="12"/>
  <c r="E83" i="12"/>
  <c r="I82" i="12"/>
  <c r="H82" i="12"/>
  <c r="G82" i="12"/>
  <c r="F82" i="12"/>
  <c r="E82" i="12"/>
  <c r="I81" i="12"/>
  <c r="H81" i="12"/>
  <c r="G81" i="12"/>
  <c r="F81" i="12"/>
  <c r="E81" i="12"/>
  <c r="I80" i="12"/>
  <c r="H80" i="12"/>
  <c r="G80" i="12"/>
  <c r="F80" i="12"/>
  <c r="E80" i="12"/>
  <c r="I79" i="12"/>
  <c r="H79" i="12"/>
  <c r="G79" i="12"/>
  <c r="F79" i="12"/>
  <c r="E79" i="12"/>
  <c r="I78" i="12"/>
  <c r="H78" i="12"/>
  <c r="G78" i="12"/>
  <c r="F78" i="12"/>
  <c r="E78" i="12"/>
  <c r="I77" i="12"/>
  <c r="H77" i="12"/>
  <c r="G77" i="12"/>
  <c r="F77" i="12"/>
  <c r="E77" i="12"/>
  <c r="I76" i="12"/>
  <c r="H76" i="12"/>
  <c r="G76" i="12"/>
  <c r="F76" i="12"/>
  <c r="E76" i="12"/>
  <c r="I75" i="12"/>
  <c r="H75" i="12"/>
  <c r="G75" i="12"/>
  <c r="F75" i="12"/>
  <c r="E75" i="12"/>
  <c r="I74" i="12"/>
  <c r="H74" i="12"/>
  <c r="G74" i="12"/>
  <c r="F74" i="12"/>
  <c r="E74" i="12"/>
  <c r="I73" i="12"/>
  <c r="H73" i="12"/>
  <c r="G73" i="12"/>
  <c r="F73" i="12"/>
  <c r="E73" i="12"/>
  <c r="I72" i="12"/>
  <c r="H72" i="12"/>
  <c r="G72" i="12"/>
  <c r="F72" i="12"/>
  <c r="E72" i="12"/>
  <c r="I71" i="12"/>
  <c r="H71" i="12"/>
  <c r="G71" i="12"/>
  <c r="F71" i="12"/>
  <c r="E71" i="12"/>
  <c r="I70" i="12"/>
  <c r="H70" i="12"/>
  <c r="G70" i="12"/>
  <c r="F70" i="12"/>
  <c r="E70" i="12"/>
  <c r="I69" i="12"/>
  <c r="H69" i="12"/>
  <c r="G69" i="12"/>
  <c r="F69" i="12"/>
  <c r="E69" i="12"/>
  <c r="I68" i="12"/>
  <c r="H68" i="12"/>
  <c r="G68" i="12"/>
  <c r="F68" i="12"/>
  <c r="E68" i="12"/>
  <c r="I67" i="12"/>
  <c r="H67" i="12"/>
  <c r="G67" i="12"/>
  <c r="F67" i="12"/>
  <c r="E67" i="12"/>
  <c r="I66" i="12"/>
  <c r="H66" i="12"/>
  <c r="G66" i="12"/>
  <c r="F66" i="12"/>
  <c r="E66" i="12"/>
  <c r="I65" i="12"/>
  <c r="H65" i="12"/>
  <c r="G65" i="12"/>
  <c r="F65" i="12"/>
  <c r="E65" i="12"/>
  <c r="I64" i="12"/>
  <c r="H64" i="12"/>
  <c r="G64" i="12"/>
  <c r="F64" i="12"/>
  <c r="E64" i="12"/>
  <c r="I63" i="12"/>
  <c r="H63" i="12"/>
  <c r="G63" i="12"/>
  <c r="F63" i="12"/>
  <c r="E63" i="12"/>
  <c r="I62" i="12"/>
  <c r="H62" i="12"/>
  <c r="G62" i="12"/>
  <c r="F62" i="12"/>
  <c r="E62" i="12"/>
  <c r="I61" i="12"/>
  <c r="H61" i="12"/>
  <c r="G61" i="12"/>
  <c r="F61" i="12"/>
  <c r="E61" i="12"/>
  <c r="I60" i="12"/>
  <c r="H60" i="12"/>
  <c r="G60" i="12"/>
  <c r="F60" i="12"/>
  <c r="E60" i="12"/>
  <c r="I59" i="12"/>
  <c r="H59" i="12"/>
  <c r="G59" i="12"/>
  <c r="F59" i="12"/>
  <c r="E59" i="12"/>
  <c r="I58" i="12"/>
  <c r="H58" i="12"/>
  <c r="G58" i="12"/>
  <c r="F58" i="12"/>
  <c r="E58" i="12"/>
  <c r="I57" i="12"/>
  <c r="H57" i="12"/>
  <c r="G57" i="12"/>
  <c r="F57" i="12"/>
  <c r="E57" i="12"/>
  <c r="I56" i="12"/>
  <c r="H56" i="12"/>
  <c r="G56" i="12"/>
  <c r="F56" i="12"/>
  <c r="E56" i="12"/>
  <c r="I55" i="12"/>
  <c r="H55" i="12"/>
  <c r="G55" i="12"/>
  <c r="F55" i="12"/>
  <c r="E55" i="12"/>
  <c r="I54" i="12"/>
  <c r="H54" i="12"/>
  <c r="G54" i="12"/>
  <c r="F54" i="12"/>
  <c r="E54" i="12"/>
  <c r="I53" i="12"/>
  <c r="H53" i="12"/>
  <c r="G53" i="12"/>
  <c r="F53" i="12"/>
  <c r="E53" i="12"/>
  <c r="I52" i="12"/>
  <c r="H52" i="12"/>
  <c r="G52" i="12"/>
  <c r="F52" i="12"/>
  <c r="E52" i="12"/>
  <c r="I51" i="12"/>
  <c r="H51" i="12"/>
  <c r="G51" i="12"/>
  <c r="F51" i="12"/>
  <c r="E51" i="12"/>
  <c r="I50" i="12"/>
  <c r="H50" i="12"/>
  <c r="G50" i="12"/>
  <c r="F50" i="12"/>
  <c r="E50" i="12"/>
  <c r="I49" i="12"/>
  <c r="H49" i="12"/>
  <c r="G49" i="12"/>
  <c r="F49" i="12"/>
  <c r="E49" i="12"/>
  <c r="I48" i="12"/>
  <c r="H48" i="12"/>
  <c r="G48" i="12"/>
  <c r="F48" i="12"/>
  <c r="E48" i="12"/>
  <c r="I47" i="12"/>
  <c r="H47" i="12"/>
  <c r="G47" i="12"/>
  <c r="F47" i="12"/>
  <c r="E47" i="12"/>
  <c r="I46" i="12"/>
  <c r="H46" i="12"/>
  <c r="G46" i="12"/>
  <c r="F46" i="12"/>
  <c r="E46" i="12"/>
  <c r="I45" i="12"/>
  <c r="H45" i="12"/>
  <c r="G45" i="12"/>
  <c r="F45" i="12"/>
  <c r="E45" i="12"/>
  <c r="I44" i="12"/>
  <c r="H44" i="12"/>
  <c r="G44" i="12"/>
  <c r="F44" i="12"/>
  <c r="E44" i="12"/>
  <c r="I43" i="12"/>
  <c r="H43" i="12"/>
  <c r="G43" i="12"/>
  <c r="F43" i="12"/>
  <c r="E43" i="12"/>
  <c r="I42" i="12"/>
  <c r="H42" i="12"/>
  <c r="G42" i="12"/>
  <c r="F42" i="12"/>
  <c r="E42" i="12"/>
  <c r="I41" i="12"/>
  <c r="H41" i="12"/>
  <c r="G41" i="12"/>
  <c r="F41" i="12"/>
  <c r="E41" i="12"/>
  <c r="I40" i="12"/>
  <c r="H40" i="12"/>
  <c r="G40" i="12"/>
  <c r="F40" i="12"/>
  <c r="E40" i="12"/>
  <c r="I39" i="12"/>
  <c r="H39" i="12"/>
  <c r="G39" i="12"/>
  <c r="F39" i="12"/>
  <c r="E39" i="12"/>
  <c r="I38" i="12"/>
  <c r="H38" i="12"/>
  <c r="G38" i="12"/>
  <c r="F38" i="12"/>
  <c r="E38" i="12"/>
  <c r="I37" i="12"/>
  <c r="H37" i="12"/>
  <c r="G37" i="12"/>
  <c r="F37" i="12"/>
  <c r="E37" i="12"/>
  <c r="I36" i="12"/>
  <c r="H36" i="12"/>
  <c r="G36" i="12"/>
  <c r="F36" i="12"/>
  <c r="E36" i="12"/>
  <c r="I35" i="12"/>
  <c r="H35" i="12"/>
  <c r="G35" i="12"/>
  <c r="F35" i="12"/>
  <c r="E35" i="12"/>
  <c r="I34" i="12"/>
  <c r="H34" i="12"/>
  <c r="G34" i="12"/>
  <c r="F34" i="12"/>
  <c r="E34" i="12"/>
  <c r="I33" i="12"/>
  <c r="H33" i="12"/>
  <c r="G33" i="12"/>
  <c r="F33" i="12"/>
  <c r="E33" i="12"/>
  <c r="I32" i="12"/>
  <c r="H32" i="12"/>
  <c r="G32" i="12"/>
  <c r="F32" i="12"/>
  <c r="E32" i="12"/>
  <c r="I31" i="12"/>
  <c r="H31" i="12"/>
  <c r="G31" i="12"/>
  <c r="F31" i="12"/>
  <c r="E31" i="12"/>
  <c r="I30" i="12"/>
  <c r="H30" i="12"/>
  <c r="G30" i="12"/>
  <c r="F30" i="12"/>
  <c r="E30" i="12"/>
  <c r="I29" i="12"/>
  <c r="H29" i="12"/>
  <c r="G29" i="12"/>
  <c r="F29" i="12"/>
  <c r="E29" i="12"/>
  <c r="I28" i="12"/>
  <c r="H28" i="12"/>
  <c r="G28" i="12"/>
  <c r="F28" i="12"/>
  <c r="E28" i="12"/>
  <c r="I27" i="12"/>
  <c r="H27" i="12"/>
  <c r="G27" i="12"/>
  <c r="F27" i="12"/>
  <c r="E27" i="12"/>
  <c r="I26" i="12"/>
  <c r="H26" i="12"/>
  <c r="G26" i="12"/>
  <c r="F26" i="12"/>
  <c r="E26" i="12"/>
  <c r="I25" i="12"/>
  <c r="H25" i="12"/>
  <c r="G25" i="12"/>
  <c r="F25" i="12"/>
  <c r="E25" i="12"/>
  <c r="I24" i="12"/>
  <c r="H24" i="12"/>
  <c r="G24" i="12"/>
  <c r="F24" i="12"/>
  <c r="E24" i="12"/>
  <c r="I23" i="12"/>
  <c r="H23" i="12"/>
  <c r="G23" i="12"/>
  <c r="F23" i="12"/>
  <c r="E23" i="12"/>
  <c r="I22" i="12"/>
  <c r="H22" i="12"/>
  <c r="G22" i="12"/>
  <c r="F22" i="12"/>
  <c r="E22" i="12"/>
  <c r="I21" i="12"/>
  <c r="H21" i="12"/>
  <c r="G21" i="12"/>
  <c r="F21" i="12"/>
  <c r="E21" i="12"/>
  <c r="I20" i="12"/>
  <c r="H20" i="12"/>
  <c r="G20" i="12"/>
  <c r="F20" i="12"/>
  <c r="E20" i="12"/>
  <c r="I19" i="12"/>
  <c r="H19" i="12"/>
  <c r="G19" i="12"/>
  <c r="F19" i="12"/>
  <c r="E19" i="12"/>
  <c r="I18" i="12"/>
  <c r="H18" i="12"/>
  <c r="G18" i="12"/>
  <c r="F18" i="12"/>
  <c r="E18" i="12"/>
  <c r="I17" i="12"/>
  <c r="H17" i="12"/>
  <c r="G17" i="12"/>
  <c r="F17" i="12"/>
  <c r="E17" i="12"/>
  <c r="I16" i="12"/>
  <c r="H16" i="12"/>
  <c r="G16" i="12"/>
  <c r="F16" i="12"/>
  <c r="E16" i="12"/>
  <c r="I15" i="12"/>
  <c r="H15" i="12"/>
  <c r="G15" i="12"/>
  <c r="F15" i="12"/>
  <c r="E15" i="12"/>
  <c r="I14" i="12"/>
  <c r="H14" i="12"/>
  <c r="G14" i="12"/>
  <c r="F14" i="12"/>
  <c r="E14" i="12"/>
  <c r="I13" i="12"/>
  <c r="H13" i="12"/>
  <c r="G13" i="12"/>
  <c r="F13" i="12"/>
  <c r="E13" i="12"/>
  <c r="I12" i="12"/>
  <c r="H12" i="12"/>
  <c r="G12" i="12"/>
  <c r="F12" i="12"/>
  <c r="E12" i="12"/>
  <c r="I11" i="12"/>
  <c r="H11" i="12"/>
  <c r="G11" i="12"/>
  <c r="F11" i="12"/>
  <c r="E11" i="12"/>
  <c r="I10" i="12"/>
  <c r="H10" i="12"/>
  <c r="G10" i="12"/>
  <c r="F10" i="12"/>
  <c r="E10" i="12"/>
  <c r="I9" i="12"/>
  <c r="H9" i="12"/>
  <c r="G9" i="12"/>
  <c r="F9" i="12"/>
  <c r="E9" i="12"/>
  <c r="I8" i="12"/>
  <c r="H8" i="12"/>
  <c r="G8" i="12"/>
  <c r="F8" i="12"/>
  <c r="E8" i="12"/>
  <c r="I7" i="12"/>
  <c r="H7" i="12"/>
  <c r="G7" i="12"/>
  <c r="F7" i="12"/>
  <c r="E7" i="12"/>
  <c r="I6" i="12"/>
  <c r="H6" i="12"/>
  <c r="G6" i="12"/>
  <c r="F6" i="12"/>
  <c r="E6" i="12"/>
  <c r="I5" i="12"/>
  <c r="H5" i="12"/>
  <c r="G5" i="12"/>
  <c r="F5" i="12"/>
  <c r="E5" i="12"/>
  <c r="I4" i="12"/>
  <c r="H4" i="12"/>
  <c r="G4" i="12"/>
  <c r="F4" i="12"/>
  <c r="E4" i="12"/>
  <c r="I3" i="12"/>
  <c r="H3" i="12"/>
  <c r="G3" i="12"/>
  <c r="F3" i="12"/>
  <c r="E3" i="12"/>
  <c r="I2" i="12"/>
  <c r="H2" i="12"/>
  <c r="G2" i="12"/>
  <c r="F2" i="12"/>
  <c r="E2" i="12"/>
  <c r="I200" i="11"/>
  <c r="G200" i="11"/>
  <c r="F200" i="11"/>
  <c r="E200" i="11"/>
  <c r="I199" i="11"/>
  <c r="H199" i="11"/>
  <c r="G199" i="11"/>
  <c r="F199" i="11"/>
  <c r="E199" i="11"/>
  <c r="I198" i="11"/>
  <c r="H198" i="11"/>
  <c r="G198" i="11"/>
  <c r="F198" i="11"/>
  <c r="E198" i="11"/>
  <c r="I197" i="11"/>
  <c r="H197" i="11"/>
  <c r="G197" i="11"/>
  <c r="F197" i="11"/>
  <c r="E197" i="11"/>
  <c r="I196" i="11"/>
  <c r="H196" i="11"/>
  <c r="G196" i="11"/>
  <c r="F196" i="11"/>
  <c r="E196" i="11"/>
  <c r="I195" i="11"/>
  <c r="H195" i="11"/>
  <c r="G195" i="11"/>
  <c r="F195" i="11"/>
  <c r="E195" i="11"/>
  <c r="I194" i="11"/>
  <c r="H194" i="11"/>
  <c r="G194" i="11"/>
  <c r="F194" i="11"/>
  <c r="E194" i="11"/>
  <c r="I193" i="11"/>
  <c r="H193" i="11"/>
  <c r="G193" i="11"/>
  <c r="F193" i="11"/>
  <c r="E193" i="11"/>
  <c r="I192" i="11"/>
  <c r="H192" i="11"/>
  <c r="G192" i="11"/>
  <c r="F192" i="11"/>
  <c r="E192" i="11"/>
  <c r="I191" i="11"/>
  <c r="H191" i="11"/>
  <c r="G191" i="11"/>
  <c r="F191" i="11"/>
  <c r="E191" i="11"/>
  <c r="I190" i="11"/>
  <c r="H190" i="11"/>
  <c r="G190" i="11"/>
  <c r="F190" i="11"/>
  <c r="E190" i="11"/>
  <c r="I189" i="11"/>
  <c r="H189" i="11"/>
  <c r="G189" i="11"/>
  <c r="F189" i="11"/>
  <c r="E189" i="11"/>
  <c r="I188" i="11"/>
  <c r="H188" i="11"/>
  <c r="G188" i="11"/>
  <c r="F188" i="11"/>
  <c r="E188" i="11"/>
  <c r="I187" i="11"/>
  <c r="H187" i="11"/>
  <c r="G187" i="11"/>
  <c r="F187" i="11"/>
  <c r="E187" i="11"/>
  <c r="I186" i="11"/>
  <c r="H186" i="11"/>
  <c r="G186" i="11"/>
  <c r="F186" i="11"/>
  <c r="E186" i="11"/>
  <c r="I185" i="11"/>
  <c r="H185" i="11"/>
  <c r="G185" i="11"/>
  <c r="F185" i="11"/>
  <c r="E185" i="11"/>
  <c r="I184" i="11"/>
  <c r="H184" i="11"/>
  <c r="G184" i="11"/>
  <c r="F184" i="11"/>
  <c r="E184" i="11"/>
  <c r="I183" i="11"/>
  <c r="H183" i="11"/>
  <c r="G183" i="11"/>
  <c r="F183" i="11"/>
  <c r="E183" i="11"/>
  <c r="I182" i="11"/>
  <c r="H182" i="11"/>
  <c r="G182" i="11"/>
  <c r="F182" i="11"/>
  <c r="E182" i="11"/>
  <c r="I181" i="11"/>
  <c r="H181" i="11"/>
  <c r="G181" i="11"/>
  <c r="F181" i="11"/>
  <c r="E181" i="11"/>
  <c r="I180" i="11"/>
  <c r="H180" i="11"/>
  <c r="G180" i="11"/>
  <c r="F180" i="11"/>
  <c r="E180" i="11"/>
  <c r="I179" i="11"/>
  <c r="H179" i="11"/>
  <c r="G179" i="11"/>
  <c r="F179" i="11"/>
  <c r="E179" i="11"/>
  <c r="I178" i="11"/>
  <c r="H178" i="11"/>
  <c r="G178" i="11"/>
  <c r="F178" i="11"/>
  <c r="E178" i="11"/>
  <c r="C178" i="11"/>
  <c r="I177" i="11"/>
  <c r="H177" i="11"/>
  <c r="G177" i="11"/>
  <c r="F177" i="11"/>
  <c r="E177" i="11"/>
  <c r="C177" i="11"/>
  <c r="I176" i="11"/>
  <c r="H176" i="11"/>
  <c r="G176" i="11"/>
  <c r="F176" i="11"/>
  <c r="E176" i="11"/>
  <c r="I175" i="11"/>
  <c r="H175" i="11"/>
  <c r="G175" i="11"/>
  <c r="F175" i="11"/>
  <c r="E175" i="11"/>
  <c r="C175" i="11"/>
  <c r="I174" i="11"/>
  <c r="H174" i="11"/>
  <c r="G174" i="11"/>
  <c r="F174" i="11"/>
  <c r="E174" i="11"/>
  <c r="I173" i="11"/>
  <c r="H173" i="11"/>
  <c r="G173" i="11"/>
  <c r="F173" i="11"/>
  <c r="E173" i="11"/>
  <c r="C173" i="11"/>
  <c r="I172" i="11"/>
  <c r="H172" i="11"/>
  <c r="G172" i="11"/>
  <c r="F172" i="11"/>
  <c r="E172" i="11"/>
  <c r="I171" i="11"/>
  <c r="H171" i="11"/>
  <c r="G171" i="11"/>
  <c r="F171" i="11"/>
  <c r="E171" i="11"/>
  <c r="I170" i="11"/>
  <c r="H170" i="11"/>
  <c r="G170" i="11"/>
  <c r="F170" i="11"/>
  <c r="E170" i="11"/>
  <c r="I169" i="11"/>
  <c r="H169" i="11"/>
  <c r="G169" i="11"/>
  <c r="F169" i="11"/>
  <c r="E169" i="11"/>
  <c r="I168" i="11"/>
  <c r="H168" i="11"/>
  <c r="G168" i="11"/>
  <c r="F168" i="11"/>
  <c r="E168" i="11"/>
  <c r="I167" i="11"/>
  <c r="H167" i="11"/>
  <c r="G167" i="11"/>
  <c r="F167" i="11"/>
  <c r="E167" i="11"/>
  <c r="I166" i="11"/>
  <c r="H166" i="11"/>
  <c r="G166" i="11"/>
  <c r="F166" i="11"/>
  <c r="E166" i="11"/>
  <c r="I165" i="11"/>
  <c r="H165" i="11"/>
  <c r="G165" i="11"/>
  <c r="F165" i="11"/>
  <c r="E165" i="11"/>
  <c r="I164" i="11"/>
  <c r="H164" i="11"/>
  <c r="G164" i="11"/>
  <c r="F164" i="11"/>
  <c r="E164" i="11"/>
  <c r="I163" i="11"/>
  <c r="H163" i="11"/>
  <c r="G163" i="11"/>
  <c r="F163" i="11"/>
  <c r="E163" i="11"/>
  <c r="C163" i="11"/>
  <c r="I162" i="11"/>
  <c r="H162" i="11"/>
  <c r="G162" i="11"/>
  <c r="F162" i="11"/>
  <c r="E162" i="11"/>
  <c r="C162" i="11"/>
  <c r="I161" i="11"/>
  <c r="H161" i="11"/>
  <c r="G161" i="11"/>
  <c r="F161" i="11"/>
  <c r="E161" i="11"/>
  <c r="I160" i="11"/>
  <c r="H160" i="11"/>
  <c r="G160" i="11"/>
  <c r="F160" i="11"/>
  <c r="E160" i="11"/>
  <c r="I159" i="11"/>
  <c r="H159" i="11"/>
  <c r="G159" i="11"/>
  <c r="F159" i="11"/>
  <c r="E159" i="11"/>
  <c r="I158" i="11"/>
  <c r="H158" i="11"/>
  <c r="G158" i="11"/>
  <c r="F158" i="11"/>
  <c r="E158" i="11"/>
  <c r="I157" i="11"/>
  <c r="H157" i="11"/>
  <c r="G157" i="11"/>
  <c r="F157" i="11"/>
  <c r="E157" i="11"/>
  <c r="I156" i="11"/>
  <c r="H156" i="11"/>
  <c r="G156" i="11"/>
  <c r="F156" i="11"/>
  <c r="E156" i="11"/>
  <c r="I155" i="11"/>
  <c r="H155" i="11"/>
  <c r="G155" i="11"/>
  <c r="F155" i="11"/>
  <c r="E155" i="11"/>
  <c r="I154" i="11"/>
  <c r="H154" i="11"/>
  <c r="G154" i="11"/>
  <c r="F154" i="11"/>
  <c r="E154" i="11"/>
  <c r="I153" i="11"/>
  <c r="H153" i="11"/>
  <c r="G153" i="11"/>
  <c r="F153" i="11"/>
  <c r="E153" i="11"/>
  <c r="C153" i="11"/>
  <c r="I152" i="11"/>
  <c r="H152" i="11"/>
  <c r="G152" i="11"/>
  <c r="F152" i="11"/>
  <c r="E152" i="11"/>
  <c r="I151" i="11"/>
  <c r="H151" i="11"/>
  <c r="G151" i="11"/>
  <c r="F151" i="11"/>
  <c r="E151" i="11"/>
  <c r="I150" i="11"/>
  <c r="H150" i="11"/>
  <c r="G150" i="11"/>
  <c r="F150" i="11"/>
  <c r="E150" i="11"/>
  <c r="I149" i="11"/>
  <c r="H149" i="11"/>
  <c r="G149" i="11"/>
  <c r="F149" i="11"/>
  <c r="E149" i="11"/>
  <c r="I148" i="11"/>
  <c r="H148" i="11"/>
  <c r="G148" i="11"/>
  <c r="F148" i="11"/>
  <c r="E148" i="11"/>
  <c r="I147" i="11"/>
  <c r="H147" i="11"/>
  <c r="G147" i="11"/>
  <c r="F147" i="11"/>
  <c r="E147" i="11"/>
  <c r="C147" i="11"/>
  <c r="I146" i="11"/>
  <c r="H146" i="11"/>
  <c r="G146" i="11"/>
  <c r="F146" i="11"/>
  <c r="E146" i="11"/>
  <c r="I145" i="11"/>
  <c r="H145" i="11"/>
  <c r="G145" i="11"/>
  <c r="F145" i="11"/>
  <c r="E145" i="11"/>
  <c r="I144" i="11"/>
  <c r="H144" i="11"/>
  <c r="G144" i="11"/>
  <c r="F144" i="11"/>
  <c r="E144" i="11"/>
  <c r="I143" i="11"/>
  <c r="H143" i="11"/>
  <c r="G143" i="11"/>
  <c r="F143" i="11"/>
  <c r="E143" i="11"/>
  <c r="I142" i="11"/>
  <c r="H142" i="11"/>
  <c r="G142" i="11"/>
  <c r="F142" i="11"/>
  <c r="E142" i="11"/>
  <c r="I141" i="11"/>
  <c r="H141" i="11"/>
  <c r="G141" i="11"/>
  <c r="F141" i="11"/>
  <c r="E141" i="11"/>
  <c r="I140" i="11"/>
  <c r="H140" i="11"/>
  <c r="G140" i="11"/>
  <c r="F140" i="11"/>
  <c r="E140" i="11"/>
  <c r="I139" i="11"/>
  <c r="H139" i="11"/>
  <c r="G139" i="11"/>
  <c r="F139" i="11"/>
  <c r="E139" i="11"/>
  <c r="I138" i="11"/>
  <c r="H138" i="11"/>
  <c r="G138" i="11"/>
  <c r="F138" i="11"/>
  <c r="E138" i="11"/>
  <c r="I137" i="11"/>
  <c r="H137" i="11"/>
  <c r="G137" i="11"/>
  <c r="F137" i="11"/>
  <c r="E137" i="11"/>
  <c r="I136" i="11"/>
  <c r="H136" i="11"/>
  <c r="G136" i="11"/>
  <c r="F136" i="11"/>
  <c r="E136" i="11"/>
  <c r="C136" i="11"/>
  <c r="I135" i="11"/>
  <c r="H135" i="11"/>
  <c r="G135" i="11"/>
  <c r="F135" i="11"/>
  <c r="E135" i="11"/>
  <c r="I134" i="11"/>
  <c r="H134" i="11"/>
  <c r="G134" i="11"/>
  <c r="F134" i="11"/>
  <c r="E134" i="11"/>
  <c r="I133" i="11"/>
  <c r="H133" i="11"/>
  <c r="G133" i="11"/>
  <c r="F133" i="11"/>
  <c r="E133" i="11"/>
  <c r="I132" i="11"/>
  <c r="H132" i="11"/>
  <c r="G132" i="11"/>
  <c r="F132" i="11"/>
  <c r="E132" i="11"/>
  <c r="C132" i="11"/>
  <c r="I131" i="11"/>
  <c r="H131" i="11"/>
  <c r="G131" i="11"/>
  <c r="F131" i="11"/>
  <c r="E131" i="11"/>
  <c r="I130" i="11"/>
  <c r="H130" i="11"/>
  <c r="G130" i="11"/>
  <c r="F130" i="11"/>
  <c r="E130" i="11"/>
  <c r="C130" i="11"/>
  <c r="I129" i="11"/>
  <c r="H129" i="11"/>
  <c r="G129" i="11"/>
  <c r="F129" i="11"/>
  <c r="E129" i="11"/>
  <c r="I128" i="11"/>
  <c r="H128" i="11"/>
  <c r="G128" i="11"/>
  <c r="F128" i="11"/>
  <c r="E128" i="11"/>
  <c r="C128" i="11"/>
  <c r="I127" i="11"/>
  <c r="H127" i="11"/>
  <c r="G127" i="11"/>
  <c r="F127" i="11"/>
  <c r="E127" i="11"/>
  <c r="C127" i="11"/>
  <c r="I126" i="11"/>
  <c r="H126" i="11"/>
  <c r="G126" i="11"/>
  <c r="F126" i="11"/>
  <c r="E126" i="11"/>
  <c r="I125" i="11"/>
  <c r="H125" i="11"/>
  <c r="G125" i="11"/>
  <c r="F125" i="11"/>
  <c r="E125" i="11"/>
  <c r="C125" i="11"/>
  <c r="I124" i="11"/>
  <c r="H124" i="11"/>
  <c r="G124" i="11"/>
  <c r="F124" i="11"/>
  <c r="E124" i="11"/>
  <c r="I123" i="11"/>
  <c r="H123" i="11"/>
  <c r="G123" i="11"/>
  <c r="F123" i="11"/>
  <c r="E123" i="11"/>
  <c r="I122" i="11"/>
  <c r="H122" i="11"/>
  <c r="G122" i="11"/>
  <c r="F122" i="11"/>
  <c r="E122" i="11"/>
  <c r="C122" i="11"/>
  <c r="I121" i="11"/>
  <c r="H121" i="11"/>
  <c r="G121" i="11"/>
  <c r="F121" i="11"/>
  <c r="E121" i="11"/>
  <c r="I120" i="11"/>
  <c r="H120" i="11"/>
  <c r="G120" i="11"/>
  <c r="F120" i="11"/>
  <c r="E120" i="11"/>
  <c r="C120" i="11"/>
  <c r="I119" i="11"/>
  <c r="H119" i="11"/>
  <c r="G119" i="11"/>
  <c r="F119" i="11"/>
  <c r="E119" i="11"/>
  <c r="C119" i="11"/>
  <c r="I118" i="11"/>
  <c r="H118" i="11"/>
  <c r="G118" i="11"/>
  <c r="F118" i="11"/>
  <c r="E118" i="11"/>
  <c r="C118" i="11"/>
  <c r="I117" i="11"/>
  <c r="H117" i="11"/>
  <c r="G117" i="11"/>
  <c r="F117" i="11"/>
  <c r="E117" i="11"/>
  <c r="I116" i="11"/>
  <c r="H116" i="11"/>
  <c r="G116" i="11"/>
  <c r="F116" i="11"/>
  <c r="E116" i="11"/>
  <c r="C116" i="11"/>
  <c r="I115" i="11"/>
  <c r="H115" i="11"/>
  <c r="G115" i="11"/>
  <c r="F115" i="11"/>
  <c r="E115" i="11"/>
  <c r="I114" i="11"/>
  <c r="H114" i="11"/>
  <c r="G114" i="11"/>
  <c r="F114" i="11"/>
  <c r="E114" i="11"/>
  <c r="I113" i="11"/>
  <c r="H113" i="11"/>
  <c r="G113" i="11"/>
  <c r="F113" i="11"/>
  <c r="E113" i="11"/>
  <c r="C113" i="11"/>
  <c r="I112" i="11"/>
  <c r="H112" i="11"/>
  <c r="G112" i="11"/>
  <c r="F112" i="11"/>
  <c r="E112" i="11"/>
  <c r="C112" i="11"/>
  <c r="I111" i="11"/>
  <c r="H111" i="11"/>
  <c r="G111" i="11"/>
  <c r="F111" i="11"/>
  <c r="E111" i="11"/>
  <c r="C111" i="11"/>
  <c r="I110" i="11"/>
  <c r="H110" i="11"/>
  <c r="G110" i="11"/>
  <c r="F110" i="11"/>
  <c r="E110" i="11"/>
  <c r="I109" i="11"/>
  <c r="H109" i="11"/>
  <c r="G109" i="11"/>
  <c r="F109" i="11"/>
  <c r="E109" i="11"/>
  <c r="I108" i="11"/>
  <c r="H108" i="11"/>
  <c r="G108" i="11"/>
  <c r="F108" i="11"/>
  <c r="E108" i="11"/>
  <c r="I107" i="11"/>
  <c r="H107" i="11"/>
  <c r="G107" i="11"/>
  <c r="F107" i="11"/>
  <c r="E107" i="11"/>
  <c r="I106" i="11"/>
  <c r="H106" i="11"/>
  <c r="G106" i="11"/>
  <c r="F106" i="11"/>
  <c r="E106" i="11"/>
  <c r="I105" i="11"/>
  <c r="H105" i="11"/>
  <c r="G105" i="11"/>
  <c r="F105" i="11"/>
  <c r="E105" i="11"/>
  <c r="I104" i="11"/>
  <c r="H104" i="11"/>
  <c r="G104" i="11"/>
  <c r="F104" i="11"/>
  <c r="E104" i="11"/>
  <c r="I103" i="11"/>
  <c r="H103" i="11"/>
  <c r="G103" i="11"/>
  <c r="F103" i="11"/>
  <c r="E103" i="11"/>
  <c r="I102" i="11"/>
  <c r="H102" i="11"/>
  <c r="G102" i="11"/>
  <c r="F102" i="11"/>
  <c r="E102" i="11"/>
  <c r="I101" i="11"/>
  <c r="H101" i="11"/>
  <c r="G101" i="11"/>
  <c r="F101" i="11"/>
  <c r="E101" i="11"/>
  <c r="I100" i="11"/>
  <c r="H100" i="11"/>
  <c r="G100" i="11"/>
  <c r="F100" i="11"/>
  <c r="E100" i="11"/>
  <c r="I99" i="11"/>
  <c r="H99" i="11"/>
  <c r="G99" i="11"/>
  <c r="F99" i="11"/>
  <c r="E99" i="11"/>
  <c r="I98" i="11"/>
  <c r="H98" i="11"/>
  <c r="G98" i="11"/>
  <c r="F98" i="11"/>
  <c r="E98" i="11"/>
  <c r="I97" i="11"/>
  <c r="H97" i="11"/>
  <c r="G97" i="11"/>
  <c r="F97" i="11"/>
  <c r="E97" i="11"/>
  <c r="I96" i="11"/>
  <c r="H96" i="11"/>
  <c r="G96" i="11"/>
  <c r="F96" i="11"/>
  <c r="E96" i="11"/>
  <c r="I95" i="11"/>
  <c r="H95" i="11"/>
  <c r="G95" i="11"/>
  <c r="F95" i="11"/>
  <c r="E95" i="11"/>
  <c r="I94" i="11"/>
  <c r="H94" i="11"/>
  <c r="G94" i="11"/>
  <c r="F94" i="11"/>
  <c r="E94" i="11"/>
  <c r="C94" i="11"/>
  <c r="I93" i="11"/>
  <c r="H93" i="11"/>
  <c r="G93" i="11"/>
  <c r="F93" i="11"/>
  <c r="E93" i="11"/>
  <c r="I92" i="11"/>
  <c r="H92" i="11"/>
  <c r="G92" i="11"/>
  <c r="F92" i="11"/>
  <c r="E92" i="11"/>
  <c r="I91" i="11"/>
  <c r="H91" i="11"/>
  <c r="G91" i="11"/>
  <c r="F91" i="11"/>
  <c r="E91" i="11"/>
  <c r="C91" i="11"/>
  <c r="I90" i="11"/>
  <c r="H90" i="11"/>
  <c r="G90" i="11"/>
  <c r="F90" i="11"/>
  <c r="E90" i="11"/>
  <c r="I89" i="11"/>
  <c r="H89" i="11"/>
  <c r="G89" i="11"/>
  <c r="F89" i="11"/>
  <c r="E89" i="11"/>
  <c r="C89" i="11"/>
  <c r="I88" i="11"/>
  <c r="H88" i="11"/>
  <c r="G88" i="11"/>
  <c r="F88" i="11"/>
  <c r="E88" i="11"/>
  <c r="I87" i="11"/>
  <c r="H87" i="11"/>
  <c r="G87" i="11"/>
  <c r="F87" i="11"/>
  <c r="E87" i="11"/>
  <c r="I86" i="11"/>
  <c r="H86" i="11"/>
  <c r="G86" i="11"/>
  <c r="F86" i="11"/>
  <c r="E86" i="11"/>
  <c r="I85" i="11"/>
  <c r="H85" i="11"/>
  <c r="G85" i="11"/>
  <c r="F85" i="11"/>
  <c r="E85" i="11"/>
  <c r="I84" i="11"/>
  <c r="H84" i="11"/>
  <c r="G84" i="11"/>
  <c r="F84" i="11"/>
  <c r="E84" i="11"/>
  <c r="I83" i="11"/>
  <c r="H83" i="11"/>
  <c r="G83" i="11"/>
  <c r="F83" i="11"/>
  <c r="E83" i="11"/>
  <c r="I82" i="11"/>
  <c r="H82" i="11"/>
  <c r="G82" i="11"/>
  <c r="F82" i="11"/>
  <c r="E82" i="11"/>
  <c r="C82" i="11"/>
  <c r="I81" i="11"/>
  <c r="H81" i="11"/>
  <c r="G81" i="11"/>
  <c r="F81" i="11"/>
  <c r="E81" i="11"/>
  <c r="C81" i="11"/>
  <c r="I80" i="11"/>
  <c r="H80" i="11"/>
  <c r="G80" i="11"/>
  <c r="F80" i="11"/>
  <c r="E80" i="11"/>
  <c r="C80" i="11"/>
  <c r="I79" i="11"/>
  <c r="H79" i="11"/>
  <c r="G79" i="11"/>
  <c r="F79" i="11"/>
  <c r="E79" i="11"/>
  <c r="C79" i="11"/>
  <c r="I78" i="11"/>
  <c r="H78" i="11"/>
  <c r="G78" i="11"/>
  <c r="F78" i="11"/>
  <c r="E78" i="11"/>
  <c r="C78" i="11"/>
  <c r="I77" i="11"/>
  <c r="H77" i="11"/>
  <c r="G77" i="11"/>
  <c r="F77" i="11"/>
  <c r="E77" i="11"/>
  <c r="C77" i="11"/>
  <c r="I76" i="11"/>
  <c r="H76" i="11"/>
  <c r="G76" i="11"/>
  <c r="F76" i="11"/>
  <c r="E76" i="11"/>
  <c r="C76" i="11"/>
  <c r="I75" i="11"/>
  <c r="H75" i="11"/>
  <c r="G75" i="11"/>
  <c r="F75" i="11"/>
  <c r="E75" i="11"/>
  <c r="I74" i="11"/>
  <c r="H74" i="11"/>
  <c r="G74" i="11"/>
  <c r="F74" i="11"/>
  <c r="E74" i="11"/>
  <c r="I73" i="11"/>
  <c r="H73" i="11"/>
  <c r="G73" i="11"/>
  <c r="F73" i="11"/>
  <c r="E73" i="11"/>
  <c r="I72" i="11"/>
  <c r="H72" i="11"/>
  <c r="G72" i="11"/>
  <c r="F72" i="11"/>
  <c r="E72" i="11"/>
  <c r="I71" i="11"/>
  <c r="H71" i="11"/>
  <c r="G71" i="11"/>
  <c r="F71" i="11"/>
  <c r="E71" i="11"/>
  <c r="I70" i="11"/>
  <c r="H70" i="11"/>
  <c r="G70" i="11"/>
  <c r="F70" i="11"/>
  <c r="E70" i="11"/>
  <c r="I69" i="11"/>
  <c r="H69" i="11"/>
  <c r="G69" i="11"/>
  <c r="F69" i="11"/>
  <c r="E69" i="11"/>
  <c r="I68" i="11"/>
  <c r="H68" i="11"/>
  <c r="G68" i="11"/>
  <c r="F68" i="11"/>
  <c r="E68" i="11"/>
  <c r="I67" i="11"/>
  <c r="H67" i="11"/>
  <c r="G67" i="11"/>
  <c r="F67" i="11"/>
  <c r="E67" i="11"/>
  <c r="I66" i="11"/>
  <c r="H66" i="11"/>
  <c r="G66" i="11"/>
  <c r="F66" i="11"/>
  <c r="E66" i="11"/>
  <c r="I65" i="11"/>
  <c r="H65" i="11"/>
  <c r="G65" i="11"/>
  <c r="F65" i="11"/>
  <c r="E65" i="11"/>
  <c r="C65" i="11"/>
  <c r="I64" i="11"/>
  <c r="H64" i="11"/>
  <c r="G64" i="11"/>
  <c r="F64" i="11"/>
  <c r="E64" i="11"/>
  <c r="I63" i="11"/>
  <c r="H63" i="11"/>
  <c r="G63" i="11"/>
  <c r="F63" i="11"/>
  <c r="E63" i="11"/>
  <c r="I62" i="11"/>
  <c r="H62" i="11"/>
  <c r="G62" i="11"/>
  <c r="F62" i="11"/>
  <c r="E62" i="11"/>
  <c r="I61" i="11"/>
  <c r="H61" i="11"/>
  <c r="G61" i="11"/>
  <c r="F61" i="11"/>
  <c r="E61" i="11"/>
  <c r="I60" i="11"/>
  <c r="H60" i="11"/>
  <c r="G60" i="11"/>
  <c r="F60" i="11"/>
  <c r="E60" i="11"/>
  <c r="I59" i="11"/>
  <c r="H59" i="11"/>
  <c r="G59" i="11"/>
  <c r="F59" i="11"/>
  <c r="E59" i="11"/>
  <c r="I58" i="11"/>
  <c r="H58" i="11"/>
  <c r="G58" i="11"/>
  <c r="F58" i="11"/>
  <c r="E58" i="11"/>
  <c r="I57" i="11"/>
  <c r="H57" i="11"/>
  <c r="G57" i="11"/>
  <c r="F57" i="11"/>
  <c r="E57" i="11"/>
  <c r="I56" i="11"/>
  <c r="H56" i="11"/>
  <c r="G56" i="11"/>
  <c r="F56" i="11"/>
  <c r="E56" i="11"/>
  <c r="I55" i="11"/>
  <c r="H55" i="11"/>
  <c r="G55" i="11"/>
  <c r="F55" i="11"/>
  <c r="E55" i="11"/>
  <c r="I54" i="11"/>
  <c r="H54" i="11"/>
  <c r="G54" i="11"/>
  <c r="F54" i="11"/>
  <c r="E54" i="11"/>
  <c r="I53" i="11"/>
  <c r="H53" i="11"/>
  <c r="G53" i="11"/>
  <c r="F53" i="11"/>
  <c r="E53" i="11"/>
  <c r="I52" i="11"/>
  <c r="H52" i="11"/>
  <c r="G52" i="11"/>
  <c r="F52" i="11"/>
  <c r="E52" i="11"/>
  <c r="I51" i="11"/>
  <c r="H51" i="11"/>
  <c r="G51" i="11"/>
  <c r="F51" i="11"/>
  <c r="E51" i="11"/>
  <c r="I50" i="11"/>
  <c r="H50" i="11"/>
  <c r="G50" i="11"/>
  <c r="F50" i="11"/>
  <c r="E50" i="11"/>
  <c r="I49" i="11"/>
  <c r="H49" i="11"/>
  <c r="G49" i="11"/>
  <c r="F49" i="11"/>
  <c r="E49" i="11"/>
  <c r="I48" i="11"/>
  <c r="H48" i="11"/>
  <c r="G48" i="11"/>
  <c r="F48" i="11"/>
  <c r="E48" i="11"/>
  <c r="I47" i="11"/>
  <c r="H47" i="11"/>
  <c r="G47" i="11"/>
  <c r="F47" i="11"/>
  <c r="E47" i="11"/>
  <c r="I46" i="11"/>
  <c r="H46" i="11"/>
  <c r="G46" i="11"/>
  <c r="F46" i="11"/>
  <c r="E46" i="11"/>
  <c r="I45" i="11"/>
  <c r="H45" i="11"/>
  <c r="G45" i="11"/>
  <c r="F45" i="11"/>
  <c r="E45" i="11"/>
  <c r="I44" i="11"/>
  <c r="H44" i="11"/>
  <c r="G44" i="11"/>
  <c r="F44" i="11"/>
  <c r="E44" i="11"/>
  <c r="I43" i="11"/>
  <c r="H43" i="11"/>
  <c r="G43" i="11"/>
  <c r="F43" i="11"/>
  <c r="E43" i="11"/>
  <c r="I42" i="11"/>
  <c r="H42" i="11"/>
  <c r="G42" i="11"/>
  <c r="F42" i="11"/>
  <c r="E42" i="11"/>
  <c r="C42" i="11"/>
  <c r="I41" i="11"/>
  <c r="H41" i="11"/>
  <c r="G41" i="11"/>
  <c r="F41" i="11"/>
  <c r="E41" i="11"/>
  <c r="I40" i="11"/>
  <c r="H40" i="11"/>
  <c r="G40" i="11"/>
  <c r="F40" i="11"/>
  <c r="E40" i="11"/>
  <c r="I39" i="11"/>
  <c r="H39" i="11"/>
  <c r="G39" i="11"/>
  <c r="F39" i="11"/>
  <c r="E39" i="11"/>
  <c r="I38" i="11"/>
  <c r="H38" i="11"/>
  <c r="G38" i="11"/>
  <c r="F38" i="11"/>
  <c r="E38" i="11"/>
  <c r="I37" i="11"/>
  <c r="H37" i="11"/>
  <c r="G37" i="11"/>
  <c r="F37" i="11"/>
  <c r="E37" i="11"/>
  <c r="I36" i="11"/>
  <c r="H36" i="11"/>
  <c r="G36" i="11"/>
  <c r="F36" i="11"/>
  <c r="E36" i="11"/>
  <c r="I35" i="11"/>
  <c r="H35" i="11"/>
  <c r="G35" i="11"/>
  <c r="F35" i="11"/>
  <c r="E35" i="11"/>
  <c r="I34" i="11"/>
  <c r="H34" i="11"/>
  <c r="G34" i="11"/>
  <c r="F34" i="11"/>
  <c r="E34" i="11"/>
  <c r="I33" i="11"/>
  <c r="H33" i="11"/>
  <c r="G33" i="11"/>
  <c r="F33" i="11"/>
  <c r="E33" i="11"/>
  <c r="I32" i="11"/>
  <c r="H32" i="11"/>
  <c r="G32" i="11"/>
  <c r="F32" i="11"/>
  <c r="E32" i="11"/>
  <c r="I31" i="11"/>
  <c r="H31" i="11"/>
  <c r="G31" i="11"/>
  <c r="F31" i="11"/>
  <c r="E31" i="11"/>
  <c r="I30" i="11"/>
  <c r="H30" i="11"/>
  <c r="G30" i="11"/>
  <c r="F30" i="11"/>
  <c r="E30" i="11"/>
  <c r="I29" i="11"/>
  <c r="H29" i="11"/>
  <c r="G29" i="11"/>
  <c r="F29" i="11"/>
  <c r="E29" i="11"/>
  <c r="I28" i="11"/>
  <c r="H28" i="11"/>
  <c r="G28" i="11"/>
  <c r="F28" i="11"/>
  <c r="E28" i="11"/>
  <c r="I27" i="11"/>
  <c r="H27" i="11"/>
  <c r="G27" i="11"/>
  <c r="F27" i="11"/>
  <c r="E27" i="11"/>
  <c r="I26" i="11"/>
  <c r="H26" i="11"/>
  <c r="G26" i="11"/>
  <c r="F26" i="11"/>
  <c r="E26" i="11"/>
  <c r="I25" i="11"/>
  <c r="H25" i="11"/>
  <c r="G25" i="11"/>
  <c r="F25" i="11"/>
  <c r="E25" i="11"/>
  <c r="I24" i="11"/>
  <c r="H24" i="11"/>
  <c r="G24" i="11"/>
  <c r="F24" i="11"/>
  <c r="E24" i="11"/>
  <c r="I23" i="11"/>
  <c r="H23" i="11"/>
  <c r="G23" i="11"/>
  <c r="F23" i="11"/>
  <c r="E23" i="11"/>
  <c r="I22" i="11"/>
  <c r="H22" i="11"/>
  <c r="G22" i="11"/>
  <c r="F22" i="11"/>
  <c r="E22" i="11"/>
  <c r="I21" i="11"/>
  <c r="H21" i="11"/>
  <c r="G21" i="11"/>
  <c r="F21" i="11"/>
  <c r="E21" i="11"/>
  <c r="I20" i="11"/>
  <c r="H20" i="11"/>
  <c r="G20" i="11"/>
  <c r="F20" i="11"/>
  <c r="E20" i="11"/>
  <c r="I19" i="11"/>
  <c r="H19" i="11"/>
  <c r="G19" i="11"/>
  <c r="F19" i="11"/>
  <c r="E19" i="11"/>
  <c r="I18" i="11"/>
  <c r="H18" i="11"/>
  <c r="G18" i="11"/>
  <c r="F18" i="11"/>
  <c r="E18" i="11"/>
  <c r="I17" i="11"/>
  <c r="H17" i="11"/>
  <c r="G17" i="11"/>
  <c r="F17" i="11"/>
  <c r="E17" i="11"/>
  <c r="I16" i="11"/>
  <c r="H16" i="11"/>
  <c r="G16" i="11"/>
  <c r="F16" i="11"/>
  <c r="E16" i="11"/>
  <c r="I15" i="11"/>
  <c r="H15" i="11"/>
  <c r="G15" i="11"/>
  <c r="F15" i="11"/>
  <c r="E15" i="11"/>
  <c r="I14" i="11"/>
  <c r="H14" i="11"/>
  <c r="G14" i="11"/>
  <c r="F14" i="11"/>
  <c r="E14" i="11"/>
  <c r="I13" i="11"/>
  <c r="H13" i="11"/>
  <c r="G13" i="11"/>
  <c r="F13" i="11"/>
  <c r="E13" i="11"/>
  <c r="I12" i="11"/>
  <c r="H12" i="11"/>
  <c r="G12" i="11"/>
  <c r="F12" i="11"/>
  <c r="E12" i="11"/>
  <c r="I11" i="11"/>
  <c r="H11" i="11"/>
  <c r="G11" i="11"/>
  <c r="F11" i="11"/>
  <c r="E11" i="11"/>
  <c r="I10" i="11"/>
  <c r="H10" i="11"/>
  <c r="G10" i="11"/>
  <c r="F10" i="11"/>
  <c r="E10" i="11"/>
  <c r="I9" i="11"/>
  <c r="H9" i="11"/>
  <c r="G9" i="11"/>
  <c r="F9" i="11"/>
  <c r="E9" i="11"/>
  <c r="I8" i="11"/>
  <c r="H8" i="11"/>
  <c r="G8" i="11"/>
  <c r="F8" i="11"/>
  <c r="E8" i="11"/>
  <c r="I7" i="11"/>
  <c r="H7" i="11"/>
  <c r="G7" i="11"/>
  <c r="F7" i="11"/>
  <c r="E7" i="11"/>
  <c r="I6" i="11"/>
  <c r="H6" i="11"/>
  <c r="G6" i="11"/>
  <c r="F6" i="11"/>
  <c r="E6" i="11"/>
  <c r="I5" i="11"/>
  <c r="H5" i="11"/>
  <c r="G5" i="11"/>
  <c r="F5" i="11"/>
  <c r="E5" i="11"/>
  <c r="I4" i="11"/>
  <c r="H4" i="11"/>
  <c r="G4" i="11"/>
  <c r="F4" i="11"/>
  <c r="E4" i="11"/>
  <c r="I3" i="11"/>
  <c r="H3" i="11"/>
  <c r="G3" i="11"/>
  <c r="F3" i="11"/>
  <c r="E3" i="11"/>
  <c r="I2" i="11"/>
  <c r="H2" i="11"/>
  <c r="G2" i="11"/>
  <c r="F2" i="11"/>
  <c r="E2" i="11"/>
  <c r="I56" i="10"/>
  <c r="H56" i="10"/>
  <c r="G56" i="10"/>
  <c r="F56" i="10"/>
  <c r="E56" i="10"/>
  <c r="I55" i="10"/>
  <c r="H55" i="10"/>
  <c r="G55" i="10"/>
  <c r="F55" i="10"/>
  <c r="E55" i="10"/>
  <c r="I54" i="10"/>
  <c r="H54" i="10"/>
  <c r="G54" i="10"/>
  <c r="F54" i="10"/>
  <c r="E54" i="10"/>
  <c r="I53" i="10"/>
  <c r="H53" i="10"/>
  <c r="G53" i="10"/>
  <c r="F53" i="10"/>
  <c r="E53" i="10"/>
  <c r="I52" i="10"/>
  <c r="H52" i="10"/>
  <c r="G52" i="10"/>
  <c r="F52" i="10"/>
  <c r="E52" i="10"/>
  <c r="I51" i="10"/>
  <c r="H51" i="10"/>
  <c r="G51" i="10"/>
  <c r="F51" i="10"/>
  <c r="E51" i="10"/>
  <c r="I50" i="10"/>
  <c r="H50" i="10"/>
  <c r="G50" i="10"/>
  <c r="F50" i="10"/>
  <c r="E50" i="10"/>
  <c r="I49" i="10"/>
  <c r="H49" i="10"/>
  <c r="G49" i="10"/>
  <c r="F49" i="10"/>
  <c r="E49" i="10"/>
  <c r="I48" i="10"/>
  <c r="H48" i="10"/>
  <c r="G48" i="10"/>
  <c r="F48" i="10"/>
  <c r="E48" i="10"/>
  <c r="I47" i="10"/>
  <c r="H47" i="10"/>
  <c r="G47" i="10"/>
  <c r="F47" i="10"/>
  <c r="E47" i="10"/>
  <c r="I46" i="10"/>
  <c r="H46" i="10"/>
  <c r="G46" i="10"/>
  <c r="F46" i="10"/>
  <c r="E46" i="10"/>
  <c r="I45" i="10"/>
  <c r="H45" i="10"/>
  <c r="G45" i="10"/>
  <c r="F45" i="10"/>
  <c r="E45" i="10"/>
  <c r="I44" i="10"/>
  <c r="H44" i="10"/>
  <c r="G44" i="10"/>
  <c r="F44" i="10"/>
  <c r="E44" i="10"/>
  <c r="I43" i="10"/>
  <c r="H43" i="10"/>
  <c r="G43" i="10"/>
  <c r="F43" i="10"/>
  <c r="E43" i="10"/>
  <c r="C43" i="10"/>
  <c r="I42" i="10"/>
  <c r="H42" i="10"/>
  <c r="G42" i="10"/>
  <c r="F42" i="10"/>
  <c r="E42" i="10"/>
  <c r="I41" i="10"/>
  <c r="H41" i="10"/>
  <c r="G41" i="10"/>
  <c r="F41" i="10"/>
  <c r="E41" i="10"/>
  <c r="I40" i="10"/>
  <c r="H40" i="10"/>
  <c r="G40" i="10"/>
  <c r="F40" i="10"/>
  <c r="E40" i="10"/>
  <c r="I39" i="10"/>
  <c r="H39" i="10"/>
  <c r="G39" i="10"/>
  <c r="F39" i="10"/>
  <c r="E39" i="10"/>
  <c r="I38" i="10"/>
  <c r="H38" i="10"/>
  <c r="G38" i="10"/>
  <c r="F38" i="10"/>
  <c r="E38" i="10"/>
  <c r="I37" i="10"/>
  <c r="H37" i="10"/>
  <c r="G37" i="10"/>
  <c r="F37" i="10"/>
  <c r="E37" i="10"/>
  <c r="I36" i="10"/>
  <c r="H36" i="10"/>
  <c r="G36" i="10"/>
  <c r="F36" i="10"/>
  <c r="E36" i="10"/>
  <c r="I35" i="10"/>
  <c r="H35" i="10"/>
  <c r="G35" i="10"/>
  <c r="F35" i="10"/>
  <c r="E35" i="10"/>
  <c r="I34" i="10"/>
  <c r="H34" i="10"/>
  <c r="G34" i="10"/>
  <c r="F34" i="10"/>
  <c r="E34" i="10"/>
  <c r="I33" i="10"/>
  <c r="H33" i="10"/>
  <c r="G33" i="10"/>
  <c r="F33" i="10"/>
  <c r="E33" i="10"/>
  <c r="I32" i="10"/>
  <c r="H32" i="10"/>
  <c r="G32" i="10"/>
  <c r="F32" i="10"/>
  <c r="E32" i="10"/>
  <c r="I31" i="10"/>
  <c r="H31" i="10"/>
  <c r="G31" i="10"/>
  <c r="F31" i="10"/>
  <c r="E31" i="10"/>
  <c r="I30" i="10"/>
  <c r="H30" i="10"/>
  <c r="G30" i="10"/>
  <c r="F30" i="10"/>
  <c r="E30" i="10"/>
  <c r="I29" i="10"/>
  <c r="H29" i="10"/>
  <c r="G29" i="10"/>
  <c r="F29" i="10"/>
  <c r="E29" i="10"/>
  <c r="I28" i="10"/>
  <c r="H28" i="10"/>
  <c r="G28" i="10"/>
  <c r="F28" i="10"/>
  <c r="E28" i="10"/>
  <c r="I27" i="10"/>
  <c r="H27" i="10"/>
  <c r="G27" i="10"/>
  <c r="F27" i="10"/>
  <c r="E27" i="10"/>
  <c r="I26" i="10"/>
  <c r="H26" i="10"/>
  <c r="G26" i="10"/>
  <c r="F26" i="10"/>
  <c r="E26" i="10"/>
  <c r="I25" i="10"/>
  <c r="H25" i="10"/>
  <c r="G25" i="10"/>
  <c r="F25" i="10"/>
  <c r="E25" i="10"/>
  <c r="I24" i="10"/>
  <c r="H24" i="10"/>
  <c r="G24" i="10"/>
  <c r="F24" i="10"/>
  <c r="E24" i="10"/>
  <c r="I23" i="10"/>
  <c r="H23" i="10"/>
  <c r="G23" i="10"/>
  <c r="F23" i="10"/>
  <c r="E23" i="10"/>
  <c r="I22" i="10"/>
  <c r="H22" i="10"/>
  <c r="G22" i="10"/>
  <c r="F22" i="10"/>
  <c r="E22" i="10"/>
  <c r="I21" i="10"/>
  <c r="H21" i="10"/>
  <c r="G21" i="10"/>
  <c r="F21" i="10"/>
  <c r="E21" i="10"/>
  <c r="I20" i="10"/>
  <c r="H20" i="10"/>
  <c r="G20" i="10"/>
  <c r="F20" i="10"/>
  <c r="E20" i="10"/>
  <c r="I19" i="10"/>
  <c r="H19" i="10"/>
  <c r="G19" i="10"/>
  <c r="F19" i="10"/>
  <c r="E19" i="10"/>
  <c r="I18" i="10"/>
  <c r="H18" i="10"/>
  <c r="G18" i="10"/>
  <c r="F18" i="10"/>
  <c r="E18" i="10"/>
  <c r="I17" i="10"/>
  <c r="H17" i="10"/>
  <c r="G17" i="10"/>
  <c r="F17" i="10"/>
  <c r="E17" i="10"/>
  <c r="C17" i="10"/>
  <c r="I16" i="10"/>
  <c r="H16" i="10"/>
  <c r="G16" i="10"/>
  <c r="F16" i="10"/>
  <c r="E16" i="10"/>
  <c r="I15" i="10"/>
  <c r="H15" i="10"/>
  <c r="G15" i="10"/>
  <c r="F15" i="10"/>
  <c r="E15" i="10"/>
  <c r="I14" i="10"/>
  <c r="H14" i="10"/>
  <c r="G14" i="10"/>
  <c r="F14" i="10"/>
  <c r="E14" i="10"/>
  <c r="I13" i="10"/>
  <c r="H13" i="10"/>
  <c r="G13" i="10"/>
  <c r="F13" i="10"/>
  <c r="E13" i="10"/>
  <c r="I12" i="10"/>
  <c r="H12" i="10"/>
  <c r="G12" i="10"/>
  <c r="F12" i="10"/>
  <c r="E12" i="10"/>
  <c r="I11" i="10"/>
  <c r="H11" i="10"/>
  <c r="G11" i="10"/>
  <c r="F11" i="10"/>
  <c r="E11" i="10"/>
  <c r="I10" i="10"/>
  <c r="H10" i="10"/>
  <c r="G10" i="10"/>
  <c r="F10" i="10"/>
  <c r="E10" i="10"/>
  <c r="I9" i="10"/>
  <c r="H9" i="10"/>
  <c r="G9" i="10"/>
  <c r="F9" i="10"/>
  <c r="E9" i="10"/>
  <c r="I8" i="10"/>
  <c r="H8" i="10"/>
  <c r="G8" i="10"/>
  <c r="F8" i="10"/>
  <c r="E8" i="10"/>
  <c r="I7" i="10"/>
  <c r="H7" i="10"/>
  <c r="G7" i="10"/>
  <c r="F7" i="10"/>
  <c r="E7" i="10"/>
  <c r="I6" i="10"/>
  <c r="H6" i="10"/>
  <c r="G6" i="10"/>
  <c r="F6" i="10"/>
  <c r="E6" i="10"/>
  <c r="I5" i="10"/>
  <c r="H5" i="10"/>
  <c r="G5" i="10"/>
  <c r="F5" i="10"/>
  <c r="E5" i="10"/>
  <c r="I4" i="10"/>
  <c r="H4" i="10"/>
  <c r="G4" i="10"/>
  <c r="F4" i="10"/>
  <c r="E4" i="10"/>
  <c r="I3" i="10"/>
  <c r="H3" i="10"/>
  <c r="G3" i="10"/>
  <c r="F3" i="10"/>
  <c r="E3" i="10"/>
  <c r="I2" i="10"/>
  <c r="H2" i="10"/>
  <c r="G2" i="10"/>
  <c r="F2" i="10"/>
  <c r="E2" i="10"/>
  <c r="I17" i="9"/>
  <c r="H17" i="9"/>
  <c r="G17" i="9"/>
  <c r="F17" i="9"/>
  <c r="E17" i="9"/>
  <c r="C17" i="9"/>
  <c r="I16" i="9"/>
  <c r="H16" i="9"/>
  <c r="G16" i="9"/>
  <c r="F16" i="9"/>
  <c r="E16" i="9"/>
  <c r="C16" i="9"/>
  <c r="I15" i="9"/>
  <c r="H15" i="9"/>
  <c r="G15" i="9"/>
  <c r="F15" i="9"/>
  <c r="E15" i="9"/>
  <c r="C15" i="9"/>
  <c r="I14" i="9"/>
  <c r="H14" i="9"/>
  <c r="G14" i="9"/>
  <c r="F14" i="9"/>
  <c r="E14" i="9"/>
  <c r="C14" i="9"/>
  <c r="I13" i="9"/>
  <c r="H13" i="9"/>
  <c r="G13" i="9"/>
  <c r="F13" i="9"/>
  <c r="E13" i="9"/>
  <c r="I12" i="9"/>
  <c r="H12" i="9"/>
  <c r="G12" i="9"/>
  <c r="F12" i="9"/>
  <c r="E12" i="9"/>
  <c r="I11" i="9"/>
  <c r="H11" i="9"/>
  <c r="G11" i="9"/>
  <c r="F11" i="9"/>
  <c r="E11" i="9"/>
  <c r="I10" i="9"/>
  <c r="H10" i="9"/>
  <c r="G10" i="9"/>
  <c r="F10" i="9"/>
  <c r="E10" i="9"/>
  <c r="I9" i="9"/>
  <c r="H9" i="9"/>
  <c r="G9" i="9"/>
  <c r="F9" i="9"/>
  <c r="E9" i="9"/>
  <c r="I8" i="9"/>
  <c r="H8" i="9"/>
  <c r="G8" i="9"/>
  <c r="F8" i="9"/>
  <c r="E8" i="9"/>
  <c r="C8" i="9"/>
  <c r="I7" i="9"/>
  <c r="H7" i="9"/>
  <c r="G7" i="9"/>
  <c r="F7" i="9"/>
  <c r="E7" i="9"/>
  <c r="C7" i="9"/>
  <c r="I6" i="9"/>
  <c r="H6" i="9"/>
  <c r="G6" i="9"/>
  <c r="F6" i="9"/>
  <c r="E6" i="9"/>
  <c r="C6" i="9"/>
  <c r="I5" i="9"/>
  <c r="H5" i="9"/>
  <c r="G5" i="9"/>
  <c r="F5" i="9"/>
  <c r="E5" i="9"/>
  <c r="C5" i="9"/>
  <c r="I4" i="9"/>
  <c r="H4" i="9"/>
  <c r="G4" i="9"/>
  <c r="F4" i="9"/>
  <c r="E4" i="9"/>
  <c r="I3" i="9"/>
  <c r="H3" i="9"/>
  <c r="G3" i="9"/>
  <c r="F3" i="9"/>
  <c r="E3" i="9"/>
  <c r="I2" i="9"/>
  <c r="H2" i="9"/>
  <c r="G2" i="9"/>
  <c r="F2" i="9"/>
  <c r="E2" i="9"/>
  <c r="I126" i="8"/>
  <c r="H126" i="8"/>
  <c r="G126" i="8"/>
  <c r="F126" i="8"/>
  <c r="E126" i="8"/>
  <c r="I125" i="8"/>
  <c r="H125" i="8"/>
  <c r="G125" i="8"/>
  <c r="F125" i="8"/>
  <c r="E125" i="8"/>
  <c r="I124" i="8"/>
  <c r="H124" i="8"/>
  <c r="G124" i="8"/>
  <c r="F124" i="8"/>
  <c r="E124" i="8"/>
  <c r="I123" i="8"/>
  <c r="H123" i="8"/>
  <c r="G123" i="8"/>
  <c r="F123" i="8"/>
  <c r="E123" i="8"/>
  <c r="I122" i="8"/>
  <c r="H122" i="8"/>
  <c r="G122" i="8"/>
  <c r="F122" i="8"/>
  <c r="E122" i="8"/>
  <c r="I121" i="8"/>
  <c r="H121" i="8"/>
  <c r="G121" i="8"/>
  <c r="F121" i="8"/>
  <c r="E121" i="8"/>
  <c r="I120" i="8"/>
  <c r="H120" i="8"/>
  <c r="G120" i="8"/>
  <c r="F120" i="8"/>
  <c r="E120" i="8"/>
  <c r="I119" i="8"/>
  <c r="H119" i="8"/>
  <c r="G119" i="8"/>
  <c r="F119" i="8"/>
  <c r="E119" i="8"/>
  <c r="I118" i="8"/>
  <c r="H118" i="8"/>
  <c r="G118" i="8"/>
  <c r="F118" i="8"/>
  <c r="E118" i="8"/>
  <c r="I117" i="8"/>
  <c r="H117" i="8"/>
  <c r="G117" i="8"/>
  <c r="F117" i="8"/>
  <c r="E117" i="8"/>
  <c r="I116" i="8"/>
  <c r="H116" i="8"/>
  <c r="G116" i="8"/>
  <c r="F116" i="8"/>
  <c r="E116" i="8"/>
  <c r="I115" i="8"/>
  <c r="H115" i="8"/>
  <c r="G115" i="8"/>
  <c r="F115" i="8"/>
  <c r="E115" i="8"/>
  <c r="I114" i="8"/>
  <c r="H114" i="8"/>
  <c r="G114" i="8"/>
  <c r="F114" i="8"/>
  <c r="E114" i="8"/>
  <c r="I113" i="8"/>
  <c r="H113" i="8"/>
  <c r="G113" i="8"/>
  <c r="F113" i="8"/>
  <c r="E113" i="8"/>
  <c r="I112" i="8"/>
  <c r="H112" i="8"/>
  <c r="G112" i="8"/>
  <c r="F112" i="8"/>
  <c r="E112" i="8"/>
  <c r="I111" i="8"/>
  <c r="H111" i="8"/>
  <c r="G111" i="8"/>
  <c r="F111" i="8"/>
  <c r="E111" i="8"/>
  <c r="I110" i="8"/>
  <c r="H110" i="8"/>
  <c r="G110" i="8"/>
  <c r="F110" i="8"/>
  <c r="E110" i="8"/>
  <c r="I109" i="8"/>
  <c r="H109" i="8"/>
  <c r="G109" i="8"/>
  <c r="F109" i="8"/>
  <c r="E109" i="8"/>
  <c r="I108" i="8"/>
  <c r="H108" i="8"/>
  <c r="G108" i="8"/>
  <c r="F108" i="8"/>
  <c r="E108" i="8"/>
  <c r="I107" i="8"/>
  <c r="H107" i="8"/>
  <c r="G107" i="8"/>
  <c r="F107" i="8"/>
  <c r="E107" i="8"/>
  <c r="I106" i="8"/>
  <c r="H106" i="8"/>
  <c r="G106" i="8"/>
  <c r="F106" i="8"/>
  <c r="E106" i="8"/>
  <c r="I105" i="8"/>
  <c r="H105" i="8"/>
  <c r="G105" i="8"/>
  <c r="F105" i="8"/>
  <c r="E105" i="8"/>
  <c r="I104" i="8"/>
  <c r="H104" i="8"/>
  <c r="G104" i="8"/>
  <c r="F104" i="8"/>
  <c r="E104" i="8"/>
  <c r="I103" i="8"/>
  <c r="H103" i="8"/>
  <c r="G103" i="8"/>
  <c r="F103" i="8"/>
  <c r="E103" i="8"/>
  <c r="I102" i="8"/>
  <c r="H102" i="8"/>
  <c r="G102" i="8"/>
  <c r="F102" i="8"/>
  <c r="E102" i="8"/>
  <c r="I101" i="8"/>
  <c r="H101" i="8"/>
  <c r="G101" i="8"/>
  <c r="F101" i="8"/>
  <c r="E101" i="8"/>
  <c r="I100" i="8"/>
  <c r="H100" i="8"/>
  <c r="G100" i="8"/>
  <c r="F100" i="8"/>
  <c r="E100" i="8"/>
  <c r="I99" i="8"/>
  <c r="H99" i="8"/>
  <c r="G99" i="8"/>
  <c r="F99" i="8"/>
  <c r="E99" i="8"/>
  <c r="I98" i="8"/>
  <c r="H98" i="8"/>
  <c r="G98" i="8"/>
  <c r="F98" i="8"/>
  <c r="E98" i="8"/>
  <c r="I97" i="8"/>
  <c r="H97" i="8"/>
  <c r="G97" i="8"/>
  <c r="F97" i="8"/>
  <c r="E97" i="8"/>
  <c r="I96" i="8"/>
  <c r="H96" i="8"/>
  <c r="G96" i="8"/>
  <c r="F96" i="8"/>
  <c r="E96" i="8"/>
  <c r="I95" i="8"/>
  <c r="H95" i="8"/>
  <c r="G95" i="8"/>
  <c r="F95" i="8"/>
  <c r="E95" i="8"/>
  <c r="I94" i="8"/>
  <c r="H94" i="8"/>
  <c r="G94" i="8"/>
  <c r="F94" i="8"/>
  <c r="E94" i="8"/>
  <c r="I93" i="8"/>
  <c r="H93" i="8"/>
  <c r="G93" i="8"/>
  <c r="F93" i="8"/>
  <c r="E93" i="8"/>
  <c r="I92" i="8"/>
  <c r="H92" i="8"/>
  <c r="G92" i="8"/>
  <c r="F92" i="8"/>
  <c r="E92" i="8"/>
  <c r="I91" i="8"/>
  <c r="H91" i="8"/>
  <c r="G91" i="8"/>
  <c r="F91" i="8"/>
  <c r="E91" i="8"/>
  <c r="I90" i="8"/>
  <c r="H90" i="8"/>
  <c r="G90" i="8"/>
  <c r="F90" i="8"/>
  <c r="E90" i="8"/>
  <c r="I89" i="8"/>
  <c r="H89" i="8"/>
  <c r="G89" i="8"/>
  <c r="F89" i="8"/>
  <c r="E89" i="8"/>
  <c r="I88" i="8"/>
  <c r="H88" i="8"/>
  <c r="G88" i="8"/>
  <c r="F88" i="8"/>
  <c r="E88" i="8"/>
  <c r="I87" i="8"/>
  <c r="H87" i="8"/>
  <c r="G87" i="8"/>
  <c r="F87" i="8"/>
  <c r="E87" i="8"/>
  <c r="I86" i="8"/>
  <c r="H86" i="8"/>
  <c r="G86" i="8"/>
  <c r="F86" i="8"/>
  <c r="E86" i="8"/>
  <c r="I85" i="8"/>
  <c r="H85" i="8"/>
  <c r="G85" i="8"/>
  <c r="F85" i="8"/>
  <c r="E85" i="8"/>
  <c r="I84" i="8"/>
  <c r="H84" i="8"/>
  <c r="G84" i="8"/>
  <c r="F84" i="8"/>
  <c r="E84" i="8"/>
  <c r="I83" i="8"/>
  <c r="H83" i="8"/>
  <c r="G83" i="8"/>
  <c r="F83" i="8"/>
  <c r="E83" i="8"/>
  <c r="I82" i="8"/>
  <c r="H82" i="8"/>
  <c r="G82" i="8"/>
  <c r="F82" i="8"/>
  <c r="E82" i="8"/>
  <c r="I81" i="8"/>
  <c r="H81" i="8"/>
  <c r="G81" i="8"/>
  <c r="F81" i="8"/>
  <c r="E81" i="8"/>
  <c r="I80" i="8"/>
  <c r="H80" i="8"/>
  <c r="G80" i="8"/>
  <c r="F80" i="8"/>
  <c r="E80" i="8"/>
  <c r="I79" i="8"/>
  <c r="H79" i="8"/>
  <c r="G79" i="8"/>
  <c r="F79" i="8"/>
  <c r="E79" i="8"/>
  <c r="I78" i="8"/>
  <c r="H78" i="8"/>
  <c r="G78" i="8"/>
  <c r="F78" i="8"/>
  <c r="E78" i="8"/>
  <c r="I77" i="8"/>
  <c r="H77" i="8"/>
  <c r="G77" i="8"/>
  <c r="F77" i="8"/>
  <c r="E77" i="8"/>
  <c r="I76" i="8"/>
  <c r="H76" i="8"/>
  <c r="G76" i="8"/>
  <c r="F76" i="8"/>
  <c r="E76" i="8"/>
  <c r="I75" i="8"/>
  <c r="H75" i="8"/>
  <c r="G75" i="8"/>
  <c r="F75" i="8"/>
  <c r="E75" i="8"/>
  <c r="I74" i="8"/>
  <c r="H74" i="8"/>
  <c r="G74" i="8"/>
  <c r="F74" i="8"/>
  <c r="E74" i="8"/>
  <c r="I73" i="8"/>
  <c r="H73" i="8"/>
  <c r="G73" i="8"/>
  <c r="F73" i="8"/>
  <c r="E73" i="8"/>
  <c r="I72" i="8"/>
  <c r="H72" i="8"/>
  <c r="G72" i="8"/>
  <c r="F72" i="8"/>
  <c r="E72" i="8"/>
  <c r="I71" i="8"/>
  <c r="H71" i="8"/>
  <c r="G71" i="8"/>
  <c r="F71" i="8"/>
  <c r="E71" i="8"/>
  <c r="I70" i="8"/>
  <c r="H70" i="8"/>
  <c r="G70" i="8"/>
  <c r="F70" i="8"/>
  <c r="E70" i="8"/>
  <c r="I69" i="8"/>
  <c r="H69" i="8"/>
  <c r="G69" i="8"/>
  <c r="F69" i="8"/>
  <c r="E69" i="8"/>
  <c r="I68" i="8"/>
  <c r="H68" i="8"/>
  <c r="G68" i="8"/>
  <c r="F68" i="8"/>
  <c r="E68" i="8"/>
  <c r="I67" i="8"/>
  <c r="H67" i="8"/>
  <c r="G67" i="8"/>
  <c r="F67" i="8"/>
  <c r="E67" i="8"/>
  <c r="I66" i="8"/>
  <c r="H66" i="8"/>
  <c r="G66" i="8"/>
  <c r="F66" i="8"/>
  <c r="E66" i="8"/>
  <c r="I65" i="8"/>
  <c r="H65" i="8"/>
  <c r="G65" i="8"/>
  <c r="F65" i="8"/>
  <c r="E65" i="8"/>
  <c r="I64" i="8"/>
  <c r="H64" i="8"/>
  <c r="G64" i="8"/>
  <c r="F64" i="8"/>
  <c r="E64" i="8"/>
  <c r="I63" i="8"/>
  <c r="H63" i="8"/>
  <c r="G63" i="8"/>
  <c r="F63" i="8"/>
  <c r="E63" i="8"/>
  <c r="I62" i="8"/>
  <c r="H62" i="8"/>
  <c r="G62" i="8"/>
  <c r="F62" i="8"/>
  <c r="E62" i="8"/>
  <c r="I61" i="8"/>
  <c r="H61" i="8"/>
  <c r="G61" i="8"/>
  <c r="F61" i="8"/>
  <c r="E61" i="8"/>
  <c r="I60" i="8"/>
  <c r="H60" i="8"/>
  <c r="G60" i="8"/>
  <c r="F60" i="8"/>
  <c r="E60" i="8"/>
  <c r="I59" i="8"/>
  <c r="H59" i="8"/>
  <c r="G59" i="8"/>
  <c r="F59" i="8"/>
  <c r="E59" i="8"/>
  <c r="I58" i="8"/>
  <c r="H58" i="8"/>
  <c r="G58" i="8"/>
  <c r="F58" i="8"/>
  <c r="E58" i="8"/>
  <c r="I57" i="8"/>
  <c r="H57" i="8"/>
  <c r="G57" i="8"/>
  <c r="F57" i="8"/>
  <c r="E57" i="8"/>
  <c r="C57" i="8"/>
  <c r="I56" i="8"/>
  <c r="H56" i="8"/>
  <c r="G56" i="8"/>
  <c r="F56" i="8"/>
  <c r="E56" i="8"/>
  <c r="I55" i="8"/>
  <c r="H55" i="8"/>
  <c r="G55" i="8"/>
  <c r="F55" i="8"/>
  <c r="E55" i="8"/>
  <c r="I54" i="8"/>
  <c r="H54" i="8"/>
  <c r="G54" i="8"/>
  <c r="F54" i="8"/>
  <c r="E54" i="8"/>
  <c r="I53" i="8"/>
  <c r="H53" i="8"/>
  <c r="G53" i="8"/>
  <c r="F53" i="8"/>
  <c r="E53" i="8"/>
  <c r="I52" i="8"/>
  <c r="H52" i="8"/>
  <c r="G52" i="8"/>
  <c r="F52" i="8"/>
  <c r="E52" i="8"/>
  <c r="I51" i="8"/>
  <c r="H51" i="8"/>
  <c r="G51" i="8"/>
  <c r="F51" i="8"/>
  <c r="E51" i="8"/>
  <c r="I50" i="8"/>
  <c r="H50" i="8"/>
  <c r="G50" i="8"/>
  <c r="F50" i="8"/>
  <c r="E50" i="8"/>
  <c r="I49" i="8"/>
  <c r="H49" i="8"/>
  <c r="G49" i="8"/>
  <c r="F49" i="8"/>
  <c r="E49" i="8"/>
  <c r="I48" i="8"/>
  <c r="H48" i="8"/>
  <c r="G48" i="8"/>
  <c r="F48" i="8"/>
  <c r="E48" i="8"/>
  <c r="I47" i="8"/>
  <c r="H47" i="8"/>
  <c r="G47" i="8"/>
  <c r="F47" i="8"/>
  <c r="E47" i="8"/>
  <c r="I46" i="8"/>
  <c r="H46" i="8"/>
  <c r="G46" i="8"/>
  <c r="F46" i="8"/>
  <c r="E46" i="8"/>
  <c r="I45" i="8"/>
  <c r="H45" i="8"/>
  <c r="G45" i="8"/>
  <c r="F45" i="8"/>
  <c r="E45" i="8"/>
  <c r="I44" i="8"/>
  <c r="H44" i="8"/>
  <c r="G44" i="8"/>
  <c r="F44" i="8"/>
  <c r="E44" i="8"/>
  <c r="I43" i="8"/>
  <c r="H43" i="8"/>
  <c r="G43" i="8"/>
  <c r="F43" i="8"/>
  <c r="E43" i="8"/>
  <c r="I42" i="8"/>
  <c r="H42" i="8"/>
  <c r="G42" i="8"/>
  <c r="F42" i="8"/>
  <c r="E42" i="8"/>
  <c r="I41" i="8"/>
  <c r="H41" i="8"/>
  <c r="G41" i="8"/>
  <c r="F41" i="8"/>
  <c r="E41" i="8"/>
  <c r="I40" i="8"/>
  <c r="H40" i="8"/>
  <c r="G40" i="8"/>
  <c r="F40" i="8"/>
  <c r="E40" i="8"/>
  <c r="I39" i="8"/>
  <c r="H39" i="8"/>
  <c r="G39" i="8"/>
  <c r="F39" i="8"/>
  <c r="E39" i="8"/>
  <c r="I38" i="8"/>
  <c r="H38" i="8"/>
  <c r="G38" i="8"/>
  <c r="F38" i="8"/>
  <c r="E38" i="8"/>
  <c r="I37" i="8"/>
  <c r="H37" i="8"/>
  <c r="G37" i="8"/>
  <c r="F37" i="8"/>
  <c r="E37" i="8"/>
  <c r="I36" i="8"/>
  <c r="H36" i="8"/>
  <c r="G36" i="8"/>
  <c r="F36" i="8"/>
  <c r="E36" i="8"/>
  <c r="I35" i="8"/>
  <c r="H35" i="8"/>
  <c r="G35" i="8"/>
  <c r="F35" i="8"/>
  <c r="E35" i="8"/>
  <c r="I34" i="8"/>
  <c r="H34" i="8"/>
  <c r="G34" i="8"/>
  <c r="F34" i="8"/>
  <c r="E34" i="8"/>
  <c r="I33" i="8"/>
  <c r="H33" i="8"/>
  <c r="G33" i="8"/>
  <c r="F33" i="8"/>
  <c r="E33" i="8"/>
  <c r="I32" i="8"/>
  <c r="H32" i="8"/>
  <c r="G32" i="8"/>
  <c r="F32" i="8"/>
  <c r="E32" i="8"/>
  <c r="I31" i="8"/>
  <c r="H31" i="8"/>
  <c r="G31" i="8"/>
  <c r="F31" i="8"/>
  <c r="E31" i="8"/>
  <c r="I30" i="8"/>
  <c r="H30" i="8"/>
  <c r="G30" i="8"/>
  <c r="F30" i="8"/>
  <c r="E30" i="8"/>
  <c r="I29" i="8"/>
  <c r="H29" i="8"/>
  <c r="G29" i="8"/>
  <c r="F29" i="8"/>
  <c r="E29" i="8"/>
  <c r="I28" i="8"/>
  <c r="H28" i="8"/>
  <c r="G28" i="8"/>
  <c r="F28" i="8"/>
  <c r="E28" i="8"/>
  <c r="C28" i="8"/>
  <c r="I27" i="8"/>
  <c r="H27" i="8"/>
  <c r="G27" i="8"/>
  <c r="F27" i="8"/>
  <c r="E27" i="8"/>
  <c r="I26" i="8"/>
  <c r="H26" i="8"/>
  <c r="G26" i="8"/>
  <c r="F26" i="8"/>
  <c r="E26" i="8"/>
  <c r="I25" i="8"/>
  <c r="H25" i="8"/>
  <c r="G25" i="8"/>
  <c r="F25" i="8"/>
  <c r="E25" i="8"/>
  <c r="I24" i="8"/>
  <c r="H24" i="8"/>
  <c r="G24" i="8"/>
  <c r="F24" i="8"/>
  <c r="E24" i="8"/>
  <c r="I23" i="8"/>
  <c r="H23" i="8"/>
  <c r="G23" i="8"/>
  <c r="F23" i="8"/>
  <c r="E23" i="8"/>
  <c r="I22" i="8"/>
  <c r="H22" i="8"/>
  <c r="G22" i="8"/>
  <c r="F22" i="8"/>
  <c r="E22" i="8"/>
  <c r="I21" i="8"/>
  <c r="H21" i="8"/>
  <c r="G21" i="8"/>
  <c r="F21" i="8"/>
  <c r="E21" i="8"/>
  <c r="I20" i="8"/>
  <c r="H20" i="8"/>
  <c r="G20" i="8"/>
  <c r="F20" i="8"/>
  <c r="E20" i="8"/>
  <c r="I19" i="8"/>
  <c r="H19" i="8"/>
  <c r="G19" i="8"/>
  <c r="F19" i="8"/>
  <c r="E19" i="8"/>
  <c r="I18" i="8"/>
  <c r="H18" i="8"/>
  <c r="G18" i="8"/>
  <c r="F18" i="8"/>
  <c r="E18" i="8"/>
  <c r="C18" i="8"/>
  <c r="I17" i="8"/>
  <c r="H17" i="8"/>
  <c r="G17" i="8"/>
  <c r="F17" i="8"/>
  <c r="E17" i="8"/>
  <c r="I16" i="8"/>
  <c r="H16" i="8"/>
  <c r="G16" i="8"/>
  <c r="F16" i="8"/>
  <c r="E16" i="8"/>
  <c r="I15" i="8"/>
  <c r="H15" i="8"/>
  <c r="G15" i="8"/>
  <c r="F15" i="8"/>
  <c r="E15" i="8"/>
  <c r="I14" i="8"/>
  <c r="H14" i="8"/>
  <c r="G14" i="8"/>
  <c r="F14" i="8"/>
  <c r="E14" i="8"/>
  <c r="I13" i="8"/>
  <c r="H13" i="8"/>
  <c r="G13" i="8"/>
  <c r="F13" i="8"/>
  <c r="E13" i="8"/>
  <c r="I12" i="8"/>
  <c r="H12" i="8"/>
  <c r="G12" i="8"/>
  <c r="F12" i="8"/>
  <c r="E12" i="8"/>
  <c r="C12" i="8"/>
  <c r="I11" i="8"/>
  <c r="H11" i="8"/>
  <c r="G11" i="8"/>
  <c r="F11" i="8"/>
  <c r="E11" i="8"/>
  <c r="C11" i="8"/>
  <c r="I10" i="8"/>
  <c r="H10" i="8"/>
  <c r="G10" i="8"/>
  <c r="F10" i="8"/>
  <c r="E10" i="8"/>
  <c r="C10" i="8"/>
  <c r="I9" i="8"/>
  <c r="H9" i="8"/>
  <c r="G9" i="8"/>
  <c r="F9" i="8"/>
  <c r="E9" i="8"/>
  <c r="C9" i="8"/>
  <c r="I8" i="8"/>
  <c r="H8" i="8"/>
  <c r="G8" i="8"/>
  <c r="F8" i="8"/>
  <c r="E8" i="8"/>
  <c r="C8" i="8"/>
  <c r="I7" i="8"/>
  <c r="H7" i="8"/>
  <c r="G7" i="8"/>
  <c r="F7" i="8"/>
  <c r="E7" i="8"/>
  <c r="C7" i="8"/>
  <c r="I6" i="8"/>
  <c r="H6" i="8"/>
  <c r="G6" i="8"/>
  <c r="F6" i="8"/>
  <c r="E6" i="8"/>
  <c r="I5" i="8"/>
  <c r="H5" i="8"/>
  <c r="G5" i="8"/>
  <c r="F5" i="8"/>
  <c r="E5" i="8"/>
  <c r="C5" i="8"/>
  <c r="I4" i="8"/>
  <c r="H4" i="8"/>
  <c r="G4" i="8"/>
  <c r="F4" i="8"/>
  <c r="E4" i="8"/>
  <c r="C4" i="8"/>
  <c r="I3" i="8"/>
  <c r="H3" i="8"/>
  <c r="G3" i="8"/>
  <c r="F3" i="8"/>
  <c r="E3" i="8"/>
  <c r="I2" i="8"/>
  <c r="H2" i="8"/>
  <c r="G2" i="8"/>
  <c r="F2" i="8"/>
  <c r="E2" i="8"/>
  <c r="I32" i="7"/>
  <c r="H32" i="7"/>
  <c r="G32" i="7"/>
  <c r="F32" i="7"/>
  <c r="E32" i="7"/>
  <c r="I31" i="7"/>
  <c r="H31" i="7"/>
  <c r="G31" i="7"/>
  <c r="F31" i="7"/>
  <c r="E31" i="7"/>
  <c r="I30" i="7"/>
  <c r="H30" i="7"/>
  <c r="G30" i="7"/>
  <c r="F30" i="7"/>
  <c r="E30" i="7"/>
  <c r="I29" i="7"/>
  <c r="H29" i="7"/>
  <c r="G29" i="7"/>
  <c r="F29" i="7"/>
  <c r="E29" i="7"/>
  <c r="I28" i="7"/>
  <c r="H28" i="7"/>
  <c r="G28" i="7"/>
  <c r="F28" i="7"/>
  <c r="E28" i="7"/>
  <c r="I27" i="7"/>
  <c r="H27" i="7"/>
  <c r="G27" i="7"/>
  <c r="F27" i="7"/>
  <c r="E27" i="7"/>
  <c r="I26" i="7"/>
  <c r="H26" i="7"/>
  <c r="G26" i="7"/>
  <c r="F26" i="7"/>
  <c r="E26" i="7"/>
  <c r="I25" i="7"/>
  <c r="H25" i="7"/>
  <c r="G25" i="7"/>
  <c r="F25" i="7"/>
  <c r="E25" i="7"/>
  <c r="I24" i="7"/>
  <c r="H24" i="7"/>
  <c r="G24" i="7"/>
  <c r="F24" i="7"/>
  <c r="E24" i="7"/>
  <c r="I23" i="7"/>
  <c r="H23" i="7"/>
  <c r="G23" i="7"/>
  <c r="F23" i="7"/>
  <c r="E23" i="7"/>
  <c r="I22" i="7"/>
  <c r="H22" i="7"/>
  <c r="G22" i="7"/>
  <c r="F22" i="7"/>
  <c r="E22" i="7"/>
  <c r="I21" i="7"/>
  <c r="H21" i="7"/>
  <c r="G21" i="7"/>
  <c r="F21" i="7"/>
  <c r="E21" i="7"/>
  <c r="I20" i="7"/>
  <c r="H20" i="7"/>
  <c r="G20" i="7"/>
  <c r="F20" i="7"/>
  <c r="E20" i="7"/>
  <c r="I19" i="7"/>
  <c r="H19" i="7"/>
  <c r="G19" i="7"/>
  <c r="F19" i="7"/>
  <c r="E19" i="7"/>
  <c r="I18" i="7"/>
  <c r="H18" i="7"/>
  <c r="G18" i="7"/>
  <c r="F18" i="7"/>
  <c r="E18" i="7"/>
  <c r="I17" i="7"/>
  <c r="H17" i="7"/>
  <c r="G17" i="7"/>
  <c r="F17" i="7"/>
  <c r="E17" i="7"/>
  <c r="I16" i="7"/>
  <c r="H16" i="7"/>
  <c r="G16" i="7"/>
  <c r="F16" i="7"/>
  <c r="E16" i="7"/>
  <c r="I15" i="7"/>
  <c r="H15" i="7"/>
  <c r="G15" i="7"/>
  <c r="F15" i="7"/>
  <c r="E15" i="7"/>
  <c r="I14" i="7"/>
  <c r="H14" i="7"/>
  <c r="G14" i="7"/>
  <c r="F14" i="7"/>
  <c r="E14" i="7"/>
  <c r="I13" i="7"/>
  <c r="H13" i="7"/>
  <c r="G13" i="7"/>
  <c r="F13" i="7"/>
  <c r="E13" i="7"/>
  <c r="C13" i="7"/>
  <c r="I12" i="7"/>
  <c r="H12" i="7"/>
  <c r="G12" i="7"/>
  <c r="F12" i="7"/>
  <c r="E12" i="7"/>
  <c r="C12" i="7"/>
  <c r="I11" i="7"/>
  <c r="H11" i="7"/>
  <c r="G11" i="7"/>
  <c r="F11" i="7"/>
  <c r="E11" i="7"/>
  <c r="C11" i="7"/>
  <c r="I10" i="7"/>
  <c r="H10" i="7"/>
  <c r="G10" i="7"/>
  <c r="F10" i="7"/>
  <c r="E10" i="7"/>
  <c r="I9" i="7"/>
  <c r="H9" i="7"/>
  <c r="G9" i="7"/>
  <c r="F9" i="7"/>
  <c r="E9" i="7"/>
  <c r="I8" i="7"/>
  <c r="H8" i="7"/>
  <c r="G8" i="7"/>
  <c r="F8" i="7"/>
  <c r="E8" i="7"/>
  <c r="I7" i="7"/>
  <c r="H7" i="7"/>
  <c r="G7" i="7"/>
  <c r="F7" i="7"/>
  <c r="E7" i="7"/>
  <c r="I6" i="7"/>
  <c r="H6" i="7"/>
  <c r="G6" i="7"/>
  <c r="F6" i="7"/>
  <c r="E6" i="7"/>
  <c r="I5" i="7"/>
  <c r="H5" i="7"/>
  <c r="G5" i="7"/>
  <c r="F5" i="7"/>
  <c r="E5" i="7"/>
  <c r="I4" i="7"/>
  <c r="H4" i="7"/>
  <c r="G4" i="7"/>
  <c r="F4" i="7"/>
  <c r="E4" i="7"/>
  <c r="I3" i="7"/>
  <c r="H3" i="7"/>
  <c r="G3" i="7"/>
  <c r="F3" i="7"/>
  <c r="E3" i="7"/>
  <c r="I2" i="7"/>
  <c r="H2" i="7"/>
  <c r="G2" i="7"/>
  <c r="F2" i="7"/>
  <c r="E2" i="7"/>
  <c r="I105" i="6"/>
  <c r="H105" i="6"/>
  <c r="G105" i="6"/>
  <c r="F105" i="6"/>
  <c r="E105" i="6"/>
  <c r="I104" i="6"/>
  <c r="H104" i="6"/>
  <c r="G104" i="6"/>
  <c r="F104" i="6"/>
  <c r="E104" i="6"/>
  <c r="I103" i="6"/>
  <c r="H103" i="6"/>
  <c r="G103" i="6"/>
  <c r="F103" i="6"/>
  <c r="E103" i="6"/>
  <c r="I102" i="6"/>
  <c r="H102" i="6"/>
  <c r="G102" i="6"/>
  <c r="F102" i="6"/>
  <c r="E102" i="6"/>
  <c r="I101" i="6"/>
  <c r="H101" i="6"/>
  <c r="G101" i="6"/>
  <c r="F101" i="6"/>
  <c r="E101" i="6"/>
  <c r="I100" i="6"/>
  <c r="H100" i="6"/>
  <c r="G100" i="6"/>
  <c r="F100" i="6"/>
  <c r="E100" i="6"/>
  <c r="I99" i="6"/>
  <c r="H99" i="6"/>
  <c r="G99" i="6"/>
  <c r="F99" i="6"/>
  <c r="E99" i="6"/>
  <c r="I98" i="6"/>
  <c r="H98" i="6"/>
  <c r="G98" i="6"/>
  <c r="F98" i="6"/>
  <c r="E98" i="6"/>
  <c r="I97" i="6"/>
  <c r="H97" i="6"/>
  <c r="G97" i="6"/>
  <c r="F97" i="6"/>
  <c r="E97" i="6"/>
  <c r="I96" i="6"/>
  <c r="H96" i="6"/>
  <c r="G96" i="6"/>
  <c r="F96" i="6"/>
  <c r="E96" i="6"/>
  <c r="I95" i="6"/>
  <c r="H95" i="6"/>
  <c r="G95" i="6"/>
  <c r="F95" i="6"/>
  <c r="E95" i="6"/>
  <c r="I94" i="6"/>
  <c r="H94" i="6"/>
  <c r="G94" i="6"/>
  <c r="F94" i="6"/>
  <c r="E94" i="6"/>
  <c r="I93" i="6"/>
  <c r="H93" i="6"/>
  <c r="G93" i="6"/>
  <c r="F93" i="6"/>
  <c r="E93" i="6"/>
  <c r="I92" i="6"/>
  <c r="H92" i="6"/>
  <c r="G92" i="6"/>
  <c r="F92" i="6"/>
  <c r="E92" i="6"/>
  <c r="I91" i="6"/>
  <c r="H91" i="6"/>
  <c r="G91" i="6"/>
  <c r="F91" i="6"/>
  <c r="E91" i="6"/>
  <c r="I90" i="6"/>
  <c r="H90" i="6"/>
  <c r="G90" i="6"/>
  <c r="F90" i="6"/>
  <c r="E90" i="6"/>
  <c r="I89" i="6"/>
  <c r="H89" i="6"/>
  <c r="G89" i="6"/>
  <c r="F89" i="6"/>
  <c r="E89" i="6"/>
  <c r="I88" i="6"/>
  <c r="H88" i="6"/>
  <c r="G88" i="6"/>
  <c r="F88" i="6"/>
  <c r="E88" i="6"/>
  <c r="I87" i="6"/>
  <c r="H87" i="6"/>
  <c r="G87" i="6"/>
  <c r="F87" i="6"/>
  <c r="E87" i="6"/>
  <c r="I86" i="6"/>
  <c r="H86" i="6"/>
  <c r="G86" i="6"/>
  <c r="F86" i="6"/>
  <c r="E86" i="6"/>
  <c r="I85" i="6"/>
  <c r="H85" i="6"/>
  <c r="G85" i="6"/>
  <c r="F85" i="6"/>
  <c r="E85" i="6"/>
  <c r="I84" i="6"/>
  <c r="H84" i="6"/>
  <c r="G84" i="6"/>
  <c r="F84" i="6"/>
  <c r="E84" i="6"/>
  <c r="I83" i="6"/>
  <c r="H83" i="6"/>
  <c r="G83" i="6"/>
  <c r="F83" i="6"/>
  <c r="E83" i="6"/>
  <c r="I82" i="6"/>
  <c r="H82" i="6"/>
  <c r="G82" i="6"/>
  <c r="F82" i="6"/>
  <c r="E82" i="6"/>
  <c r="I81" i="6"/>
  <c r="H81" i="6"/>
  <c r="G81" i="6"/>
  <c r="F81" i="6"/>
  <c r="E81" i="6"/>
  <c r="I80" i="6"/>
  <c r="H80" i="6"/>
  <c r="G80" i="6"/>
  <c r="F80" i="6"/>
  <c r="E80" i="6"/>
  <c r="I79" i="6"/>
  <c r="H79" i="6"/>
  <c r="G79" i="6"/>
  <c r="F79" i="6"/>
  <c r="E79" i="6"/>
  <c r="I78" i="6"/>
  <c r="H78" i="6"/>
  <c r="G78" i="6"/>
  <c r="F78" i="6"/>
  <c r="E78" i="6"/>
  <c r="I77" i="6"/>
  <c r="H77" i="6"/>
  <c r="G77" i="6"/>
  <c r="F77" i="6"/>
  <c r="E77" i="6"/>
  <c r="I76" i="6"/>
  <c r="H76" i="6"/>
  <c r="G76" i="6"/>
  <c r="F76" i="6"/>
  <c r="E76" i="6"/>
  <c r="I75" i="6"/>
  <c r="H75" i="6"/>
  <c r="G75" i="6"/>
  <c r="F75" i="6"/>
  <c r="E75" i="6"/>
  <c r="I74" i="6"/>
  <c r="H74" i="6"/>
  <c r="G74" i="6"/>
  <c r="F74" i="6"/>
  <c r="E74" i="6"/>
  <c r="I73" i="6"/>
  <c r="H73" i="6"/>
  <c r="G73" i="6"/>
  <c r="F73" i="6"/>
  <c r="E73" i="6"/>
  <c r="I72" i="6"/>
  <c r="H72" i="6"/>
  <c r="G72" i="6"/>
  <c r="F72" i="6"/>
  <c r="E72" i="6"/>
  <c r="I71" i="6"/>
  <c r="H71" i="6"/>
  <c r="G71" i="6"/>
  <c r="F71" i="6"/>
  <c r="E71" i="6"/>
  <c r="I70" i="6"/>
  <c r="H70" i="6"/>
  <c r="G70" i="6"/>
  <c r="F70" i="6"/>
  <c r="E70" i="6"/>
  <c r="I69" i="6"/>
  <c r="H69" i="6"/>
  <c r="G69" i="6"/>
  <c r="F69" i="6"/>
  <c r="E69" i="6"/>
  <c r="I68" i="6"/>
  <c r="H68" i="6"/>
  <c r="G68" i="6"/>
  <c r="F68" i="6"/>
  <c r="E68" i="6"/>
  <c r="I67" i="6"/>
  <c r="H67" i="6"/>
  <c r="G67" i="6"/>
  <c r="F67" i="6"/>
  <c r="E67" i="6"/>
  <c r="I66" i="6"/>
  <c r="H66" i="6"/>
  <c r="G66" i="6"/>
  <c r="F66" i="6"/>
  <c r="E66" i="6"/>
  <c r="I65" i="6"/>
  <c r="H65" i="6"/>
  <c r="G65" i="6"/>
  <c r="F65" i="6"/>
  <c r="E65" i="6"/>
  <c r="I64" i="6"/>
  <c r="H64" i="6"/>
  <c r="G64" i="6"/>
  <c r="F64" i="6"/>
  <c r="E64" i="6"/>
  <c r="I63" i="6"/>
  <c r="H63" i="6"/>
  <c r="G63" i="6"/>
  <c r="F63" i="6"/>
  <c r="E63" i="6"/>
  <c r="I62" i="6"/>
  <c r="H62" i="6"/>
  <c r="G62" i="6"/>
  <c r="F62" i="6"/>
  <c r="E62" i="6"/>
  <c r="I61" i="6"/>
  <c r="H61" i="6"/>
  <c r="G61" i="6"/>
  <c r="F61" i="6"/>
  <c r="E61" i="6"/>
  <c r="I60" i="6"/>
  <c r="H60" i="6"/>
  <c r="G60" i="6"/>
  <c r="F60" i="6"/>
  <c r="E60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H56" i="6"/>
  <c r="G56" i="6"/>
  <c r="F56" i="6"/>
  <c r="E56" i="6"/>
  <c r="I55" i="6"/>
  <c r="H55" i="6"/>
  <c r="G55" i="6"/>
  <c r="F55" i="6"/>
  <c r="E55" i="6"/>
  <c r="I54" i="6"/>
  <c r="H54" i="6"/>
  <c r="G54" i="6"/>
  <c r="F54" i="6"/>
  <c r="E54" i="6"/>
  <c r="I53" i="6"/>
  <c r="H53" i="6"/>
  <c r="G53" i="6"/>
  <c r="F53" i="6"/>
  <c r="E53" i="6"/>
  <c r="I52" i="6"/>
  <c r="H52" i="6"/>
  <c r="G52" i="6"/>
  <c r="F52" i="6"/>
  <c r="E52" i="6"/>
  <c r="I51" i="6"/>
  <c r="H51" i="6"/>
  <c r="G51" i="6"/>
  <c r="F51" i="6"/>
  <c r="E51" i="6"/>
  <c r="I50" i="6"/>
  <c r="H50" i="6"/>
  <c r="G50" i="6"/>
  <c r="F50" i="6"/>
  <c r="E50" i="6"/>
  <c r="I49" i="6"/>
  <c r="H49" i="6"/>
  <c r="G49" i="6"/>
  <c r="F49" i="6"/>
  <c r="E49" i="6"/>
  <c r="I48" i="6"/>
  <c r="H48" i="6"/>
  <c r="G48" i="6"/>
  <c r="F48" i="6"/>
  <c r="E48" i="6"/>
  <c r="I47" i="6"/>
  <c r="H47" i="6"/>
  <c r="G47" i="6"/>
  <c r="F47" i="6"/>
  <c r="E47" i="6"/>
  <c r="I46" i="6"/>
  <c r="H46" i="6"/>
  <c r="G46" i="6"/>
  <c r="F46" i="6"/>
  <c r="E46" i="6"/>
  <c r="I45" i="6"/>
  <c r="H45" i="6"/>
  <c r="G45" i="6"/>
  <c r="F45" i="6"/>
  <c r="E45" i="6"/>
  <c r="I44" i="6"/>
  <c r="H44" i="6"/>
  <c r="G44" i="6"/>
  <c r="F44" i="6"/>
  <c r="E44" i="6"/>
  <c r="I43" i="6"/>
  <c r="H43" i="6"/>
  <c r="G43" i="6"/>
  <c r="F43" i="6"/>
  <c r="E43" i="6"/>
  <c r="I42" i="6"/>
  <c r="H42" i="6"/>
  <c r="G42" i="6"/>
  <c r="F42" i="6"/>
  <c r="E42" i="6"/>
  <c r="I41" i="6"/>
  <c r="H41" i="6"/>
  <c r="G41" i="6"/>
  <c r="F41" i="6"/>
  <c r="E41" i="6"/>
  <c r="I40" i="6"/>
  <c r="H40" i="6"/>
  <c r="G40" i="6"/>
  <c r="F40" i="6"/>
  <c r="E40" i="6"/>
  <c r="I39" i="6"/>
  <c r="H39" i="6"/>
  <c r="G39" i="6"/>
  <c r="F39" i="6"/>
  <c r="E39" i="6"/>
  <c r="I38" i="6"/>
  <c r="H38" i="6"/>
  <c r="G38" i="6"/>
  <c r="F38" i="6"/>
  <c r="E38" i="6"/>
  <c r="I37" i="6"/>
  <c r="H37" i="6"/>
  <c r="G37" i="6"/>
  <c r="F37" i="6"/>
  <c r="E37" i="6"/>
  <c r="I36" i="6"/>
  <c r="H36" i="6"/>
  <c r="G36" i="6"/>
  <c r="F36" i="6"/>
  <c r="E36" i="6"/>
  <c r="I35" i="6"/>
  <c r="H35" i="6"/>
  <c r="G35" i="6"/>
  <c r="F35" i="6"/>
  <c r="E35" i="6"/>
  <c r="I34" i="6"/>
  <c r="H34" i="6"/>
  <c r="G34" i="6"/>
  <c r="F34" i="6"/>
  <c r="E34" i="6"/>
  <c r="I33" i="6"/>
  <c r="H33" i="6"/>
  <c r="G33" i="6"/>
  <c r="F33" i="6"/>
  <c r="E33" i="6"/>
  <c r="I32" i="6"/>
  <c r="H32" i="6"/>
  <c r="G32" i="6"/>
  <c r="F32" i="6"/>
  <c r="E32" i="6"/>
  <c r="I31" i="6"/>
  <c r="H31" i="6"/>
  <c r="G31" i="6"/>
  <c r="F31" i="6"/>
  <c r="E31" i="6"/>
  <c r="I30" i="6"/>
  <c r="H30" i="6"/>
  <c r="G30" i="6"/>
  <c r="F30" i="6"/>
  <c r="E30" i="6"/>
  <c r="I29" i="6"/>
  <c r="H29" i="6"/>
  <c r="G29" i="6"/>
  <c r="F29" i="6"/>
  <c r="E29" i="6"/>
  <c r="I28" i="6"/>
  <c r="H28" i="6"/>
  <c r="G28" i="6"/>
  <c r="F28" i="6"/>
  <c r="E28" i="6"/>
  <c r="I27" i="6"/>
  <c r="H27" i="6"/>
  <c r="G27" i="6"/>
  <c r="F27" i="6"/>
  <c r="E27" i="6"/>
  <c r="I26" i="6"/>
  <c r="H26" i="6"/>
  <c r="G26" i="6"/>
  <c r="F26" i="6"/>
  <c r="E26" i="6"/>
  <c r="I25" i="6"/>
  <c r="H25" i="6"/>
  <c r="G25" i="6"/>
  <c r="F25" i="6"/>
  <c r="E25" i="6"/>
  <c r="I24" i="6"/>
  <c r="H24" i="6"/>
  <c r="G24" i="6"/>
  <c r="F24" i="6"/>
  <c r="E24" i="6"/>
  <c r="I23" i="6"/>
  <c r="H23" i="6"/>
  <c r="G23" i="6"/>
  <c r="F23" i="6"/>
  <c r="E23" i="6"/>
  <c r="I22" i="6"/>
  <c r="H22" i="6"/>
  <c r="G22" i="6"/>
  <c r="F22" i="6"/>
  <c r="E22" i="6"/>
  <c r="I21" i="6"/>
  <c r="H21" i="6"/>
  <c r="G21" i="6"/>
  <c r="F21" i="6"/>
  <c r="E21" i="6"/>
  <c r="I20" i="6"/>
  <c r="H20" i="6"/>
  <c r="G20" i="6"/>
  <c r="F20" i="6"/>
  <c r="E20" i="6"/>
  <c r="I19" i="6"/>
  <c r="H19" i="6"/>
  <c r="G19" i="6"/>
  <c r="F19" i="6"/>
  <c r="E19" i="6"/>
  <c r="I18" i="6"/>
  <c r="H18" i="6"/>
  <c r="G18" i="6"/>
  <c r="F18" i="6"/>
  <c r="E18" i="6"/>
  <c r="I17" i="6"/>
  <c r="H17" i="6"/>
  <c r="G17" i="6"/>
  <c r="F17" i="6"/>
  <c r="E17" i="6"/>
  <c r="I16" i="6"/>
  <c r="H16" i="6"/>
  <c r="G16" i="6"/>
  <c r="F16" i="6"/>
  <c r="E16" i="6"/>
  <c r="I15" i="6"/>
  <c r="H15" i="6"/>
  <c r="G15" i="6"/>
  <c r="F15" i="6"/>
  <c r="E15" i="6"/>
  <c r="I14" i="6"/>
  <c r="H14" i="6"/>
  <c r="G14" i="6"/>
  <c r="F14" i="6"/>
  <c r="E14" i="6"/>
  <c r="I13" i="6"/>
  <c r="H13" i="6"/>
  <c r="G13" i="6"/>
  <c r="F13" i="6"/>
  <c r="E13" i="6"/>
  <c r="I12" i="6"/>
  <c r="H12" i="6"/>
  <c r="G12" i="6"/>
  <c r="F12" i="6"/>
  <c r="E12" i="6"/>
  <c r="I11" i="6"/>
  <c r="H11" i="6"/>
  <c r="G11" i="6"/>
  <c r="F11" i="6"/>
  <c r="E11" i="6"/>
  <c r="I10" i="6"/>
  <c r="H10" i="6"/>
  <c r="G10" i="6"/>
  <c r="F10" i="6"/>
  <c r="E10" i="6"/>
  <c r="I9" i="6"/>
  <c r="H9" i="6"/>
  <c r="G9" i="6"/>
  <c r="F9" i="6"/>
  <c r="E9" i="6"/>
  <c r="I8" i="6"/>
  <c r="H8" i="6"/>
  <c r="G8" i="6"/>
  <c r="F8" i="6"/>
  <c r="E8" i="6"/>
  <c r="I7" i="6"/>
  <c r="H7" i="6"/>
  <c r="G7" i="6"/>
  <c r="F7" i="6"/>
  <c r="E7" i="6"/>
  <c r="I6" i="6"/>
  <c r="H6" i="6"/>
  <c r="G6" i="6"/>
  <c r="F6" i="6"/>
  <c r="E6" i="6"/>
  <c r="I5" i="6"/>
  <c r="H5" i="6"/>
  <c r="G5" i="6"/>
  <c r="F5" i="6"/>
  <c r="E5" i="6"/>
  <c r="I4" i="6"/>
  <c r="H4" i="6"/>
  <c r="G4" i="6"/>
  <c r="F4" i="6"/>
  <c r="E4" i="6"/>
  <c r="I3" i="6"/>
  <c r="H3" i="6"/>
  <c r="G3" i="6"/>
  <c r="F3" i="6"/>
  <c r="E3" i="6"/>
  <c r="I2" i="6"/>
  <c r="H2" i="6"/>
  <c r="G2" i="6"/>
  <c r="F2" i="6"/>
  <c r="E2" i="6"/>
  <c r="I4" i="5"/>
  <c r="H4" i="5"/>
  <c r="G4" i="5"/>
  <c r="F4" i="5"/>
  <c r="E4" i="5"/>
  <c r="I3" i="5"/>
  <c r="H3" i="5"/>
  <c r="G3" i="5"/>
  <c r="F3" i="5"/>
  <c r="E3" i="5"/>
  <c r="I2" i="5"/>
  <c r="H2" i="5"/>
  <c r="G2" i="5"/>
  <c r="F2" i="5"/>
  <c r="E2" i="5"/>
  <c r="I15" i="4"/>
  <c r="H15" i="4"/>
  <c r="G15" i="4"/>
  <c r="F15" i="4"/>
  <c r="E15" i="4"/>
  <c r="I14" i="4"/>
  <c r="H14" i="4"/>
  <c r="G14" i="4"/>
  <c r="F14" i="4"/>
  <c r="E14" i="4"/>
  <c r="I13" i="4"/>
  <c r="H13" i="4"/>
  <c r="G13" i="4"/>
  <c r="F13" i="4"/>
  <c r="E13" i="4"/>
  <c r="I12" i="4"/>
  <c r="H12" i="4"/>
  <c r="G12" i="4"/>
  <c r="F12" i="4"/>
  <c r="E12" i="4"/>
  <c r="I11" i="4"/>
  <c r="H11" i="4"/>
  <c r="G11" i="4"/>
  <c r="F11" i="4"/>
  <c r="E11" i="4"/>
  <c r="I10" i="4"/>
  <c r="H10" i="4"/>
  <c r="G10" i="4"/>
  <c r="F10" i="4"/>
  <c r="E10" i="4"/>
  <c r="I9" i="4"/>
  <c r="H9" i="4"/>
  <c r="G9" i="4"/>
  <c r="F9" i="4"/>
  <c r="E9" i="4"/>
  <c r="I8" i="4"/>
  <c r="H8" i="4"/>
  <c r="G8" i="4"/>
  <c r="F8" i="4"/>
  <c r="E8" i="4"/>
  <c r="I7" i="4"/>
  <c r="H7" i="4"/>
  <c r="G7" i="4"/>
  <c r="F7" i="4"/>
  <c r="E7" i="4"/>
  <c r="I6" i="4"/>
  <c r="H6" i="4"/>
  <c r="G6" i="4"/>
  <c r="F6" i="4"/>
  <c r="E6" i="4"/>
  <c r="I5" i="4"/>
  <c r="H5" i="4"/>
  <c r="G5" i="4"/>
  <c r="F5" i="4"/>
  <c r="E5" i="4"/>
  <c r="I4" i="4"/>
  <c r="H4" i="4"/>
  <c r="G4" i="4"/>
  <c r="F4" i="4"/>
  <c r="E4" i="4"/>
  <c r="I3" i="4"/>
  <c r="H3" i="4"/>
  <c r="G3" i="4"/>
  <c r="F3" i="4"/>
  <c r="E3" i="4"/>
  <c r="I2" i="4"/>
  <c r="H2" i="4"/>
  <c r="G2" i="4"/>
  <c r="F2" i="4"/>
  <c r="E2" i="4"/>
  <c r="I226" i="3"/>
  <c r="H226" i="3"/>
  <c r="G226" i="3"/>
  <c r="F226" i="3"/>
  <c r="E226" i="3"/>
  <c r="I225" i="3"/>
  <c r="H225" i="3"/>
  <c r="G225" i="3"/>
  <c r="F225" i="3"/>
  <c r="E225" i="3"/>
  <c r="I224" i="3"/>
  <c r="H224" i="3"/>
  <c r="G224" i="3"/>
  <c r="F224" i="3"/>
  <c r="E224" i="3"/>
  <c r="I223" i="3"/>
  <c r="H223" i="3"/>
  <c r="G223" i="3"/>
  <c r="F223" i="3"/>
  <c r="E223" i="3"/>
  <c r="I222" i="3"/>
  <c r="H222" i="3"/>
  <c r="G222" i="3"/>
  <c r="F222" i="3"/>
  <c r="E222" i="3"/>
  <c r="I221" i="3"/>
  <c r="H221" i="3"/>
  <c r="G221" i="3"/>
  <c r="F221" i="3"/>
  <c r="E221" i="3"/>
  <c r="I220" i="3"/>
  <c r="H220" i="3"/>
  <c r="G220" i="3"/>
  <c r="F220" i="3"/>
  <c r="E220" i="3"/>
  <c r="I219" i="3"/>
  <c r="H219" i="3"/>
  <c r="G219" i="3"/>
  <c r="F219" i="3"/>
  <c r="E219" i="3"/>
  <c r="I218" i="3"/>
  <c r="H218" i="3"/>
  <c r="G218" i="3"/>
  <c r="F218" i="3"/>
  <c r="E218" i="3"/>
  <c r="I217" i="3"/>
  <c r="H217" i="3"/>
  <c r="G217" i="3"/>
  <c r="F217" i="3"/>
  <c r="E217" i="3"/>
  <c r="I216" i="3"/>
  <c r="H216" i="3"/>
  <c r="G216" i="3"/>
  <c r="F216" i="3"/>
  <c r="E216" i="3"/>
  <c r="I215" i="3"/>
  <c r="H215" i="3"/>
  <c r="G215" i="3"/>
  <c r="F215" i="3"/>
  <c r="E215" i="3"/>
  <c r="I214" i="3"/>
  <c r="H214" i="3"/>
  <c r="G214" i="3"/>
  <c r="F214" i="3"/>
  <c r="E214" i="3"/>
  <c r="I213" i="3"/>
  <c r="H213" i="3"/>
  <c r="G213" i="3"/>
  <c r="F213" i="3"/>
  <c r="E213" i="3"/>
  <c r="I212" i="3"/>
  <c r="H212" i="3"/>
  <c r="G212" i="3"/>
  <c r="F212" i="3"/>
  <c r="E212" i="3"/>
  <c r="I211" i="3"/>
  <c r="H211" i="3"/>
  <c r="G211" i="3"/>
  <c r="F211" i="3"/>
  <c r="E211" i="3"/>
  <c r="I210" i="3"/>
  <c r="H210" i="3"/>
  <c r="G210" i="3"/>
  <c r="F210" i="3"/>
  <c r="E210" i="3"/>
  <c r="I209" i="3"/>
  <c r="H209" i="3"/>
  <c r="G209" i="3"/>
  <c r="F209" i="3"/>
  <c r="E209" i="3"/>
  <c r="I208" i="3"/>
  <c r="H208" i="3"/>
  <c r="G208" i="3"/>
  <c r="F208" i="3"/>
  <c r="E208" i="3"/>
  <c r="I207" i="3"/>
  <c r="H207" i="3"/>
  <c r="G207" i="3"/>
  <c r="F207" i="3"/>
  <c r="E207" i="3"/>
  <c r="I206" i="3"/>
  <c r="H206" i="3"/>
  <c r="G206" i="3"/>
  <c r="F206" i="3"/>
  <c r="E206" i="3"/>
  <c r="I205" i="3"/>
  <c r="H205" i="3"/>
  <c r="G205" i="3"/>
  <c r="F205" i="3"/>
  <c r="E205" i="3"/>
  <c r="I204" i="3"/>
  <c r="H204" i="3"/>
  <c r="G204" i="3"/>
  <c r="F204" i="3"/>
  <c r="E204" i="3"/>
  <c r="I203" i="3"/>
  <c r="H203" i="3"/>
  <c r="G203" i="3"/>
  <c r="F203" i="3"/>
  <c r="E203" i="3"/>
  <c r="I202" i="3"/>
  <c r="H202" i="3"/>
  <c r="G202" i="3"/>
  <c r="F202" i="3"/>
  <c r="E202" i="3"/>
  <c r="I201" i="3"/>
  <c r="H201" i="3"/>
  <c r="G201" i="3"/>
  <c r="F201" i="3"/>
  <c r="E201" i="3"/>
  <c r="I200" i="3"/>
  <c r="H200" i="3"/>
  <c r="G200" i="3"/>
  <c r="F200" i="3"/>
  <c r="E200" i="3"/>
  <c r="I199" i="3"/>
  <c r="H199" i="3"/>
  <c r="G199" i="3"/>
  <c r="F199" i="3"/>
  <c r="E199" i="3"/>
  <c r="I198" i="3"/>
  <c r="H198" i="3"/>
  <c r="G198" i="3"/>
  <c r="F198" i="3"/>
  <c r="E198" i="3"/>
  <c r="I197" i="3"/>
  <c r="H197" i="3"/>
  <c r="G197" i="3"/>
  <c r="F197" i="3"/>
  <c r="E197" i="3"/>
  <c r="I196" i="3"/>
  <c r="H196" i="3"/>
  <c r="G196" i="3"/>
  <c r="F196" i="3"/>
  <c r="E196" i="3"/>
  <c r="I195" i="3"/>
  <c r="H195" i="3"/>
  <c r="G195" i="3"/>
  <c r="F195" i="3"/>
  <c r="E195" i="3"/>
  <c r="I194" i="3"/>
  <c r="H194" i="3"/>
  <c r="G194" i="3"/>
  <c r="F194" i="3"/>
  <c r="E194" i="3"/>
  <c r="I193" i="3"/>
  <c r="H193" i="3"/>
  <c r="G193" i="3"/>
  <c r="F193" i="3"/>
  <c r="E193" i="3"/>
  <c r="I192" i="3"/>
  <c r="H192" i="3"/>
  <c r="G192" i="3"/>
  <c r="F192" i="3"/>
  <c r="E192" i="3"/>
  <c r="I191" i="3"/>
  <c r="H191" i="3"/>
  <c r="G191" i="3"/>
  <c r="F191" i="3"/>
  <c r="E191" i="3"/>
  <c r="I190" i="3"/>
  <c r="H190" i="3"/>
  <c r="G190" i="3"/>
  <c r="F190" i="3"/>
  <c r="E190" i="3"/>
  <c r="I189" i="3"/>
  <c r="H189" i="3"/>
  <c r="G189" i="3"/>
  <c r="F189" i="3"/>
  <c r="E189" i="3"/>
  <c r="I188" i="3"/>
  <c r="H188" i="3"/>
  <c r="G188" i="3"/>
  <c r="F188" i="3"/>
  <c r="E188" i="3"/>
  <c r="I187" i="3"/>
  <c r="H187" i="3"/>
  <c r="G187" i="3"/>
  <c r="F187" i="3"/>
  <c r="E187" i="3"/>
  <c r="I186" i="3"/>
  <c r="H186" i="3"/>
  <c r="G186" i="3"/>
  <c r="F186" i="3"/>
  <c r="E186" i="3"/>
  <c r="I185" i="3"/>
  <c r="H185" i="3"/>
  <c r="G185" i="3"/>
  <c r="F185" i="3"/>
  <c r="E185" i="3"/>
  <c r="I184" i="3"/>
  <c r="H184" i="3"/>
  <c r="G184" i="3"/>
  <c r="F184" i="3"/>
  <c r="E184" i="3"/>
  <c r="I183" i="3"/>
  <c r="H183" i="3"/>
  <c r="G183" i="3"/>
  <c r="F183" i="3"/>
  <c r="E183" i="3"/>
  <c r="I182" i="3"/>
  <c r="H182" i="3"/>
  <c r="G182" i="3"/>
  <c r="F182" i="3"/>
  <c r="E182" i="3"/>
  <c r="I181" i="3"/>
  <c r="H181" i="3"/>
  <c r="G181" i="3"/>
  <c r="F181" i="3"/>
  <c r="E181" i="3"/>
  <c r="I180" i="3"/>
  <c r="H180" i="3"/>
  <c r="G180" i="3"/>
  <c r="F180" i="3"/>
  <c r="E180" i="3"/>
  <c r="I179" i="3"/>
  <c r="H179" i="3"/>
  <c r="G179" i="3"/>
  <c r="F179" i="3"/>
  <c r="E179" i="3"/>
  <c r="I178" i="3"/>
  <c r="H178" i="3"/>
  <c r="G178" i="3"/>
  <c r="F178" i="3"/>
  <c r="E178" i="3"/>
  <c r="I177" i="3"/>
  <c r="H177" i="3"/>
  <c r="G177" i="3"/>
  <c r="F177" i="3"/>
  <c r="E177" i="3"/>
  <c r="I176" i="3"/>
  <c r="H176" i="3"/>
  <c r="G176" i="3"/>
  <c r="F176" i="3"/>
  <c r="E176" i="3"/>
  <c r="I175" i="3"/>
  <c r="H175" i="3"/>
  <c r="G175" i="3"/>
  <c r="F175" i="3"/>
  <c r="E175" i="3"/>
  <c r="I174" i="3"/>
  <c r="H174" i="3"/>
  <c r="G174" i="3"/>
  <c r="F174" i="3"/>
  <c r="E174" i="3"/>
  <c r="I173" i="3"/>
  <c r="H173" i="3"/>
  <c r="G173" i="3"/>
  <c r="F173" i="3"/>
  <c r="E173" i="3"/>
  <c r="I172" i="3"/>
  <c r="H172" i="3"/>
  <c r="G172" i="3"/>
  <c r="F172" i="3"/>
  <c r="E172" i="3"/>
  <c r="I171" i="3"/>
  <c r="H171" i="3"/>
  <c r="G171" i="3"/>
  <c r="F171" i="3"/>
  <c r="E171" i="3"/>
  <c r="I170" i="3"/>
  <c r="H170" i="3"/>
  <c r="G170" i="3"/>
  <c r="F170" i="3"/>
  <c r="E170" i="3"/>
  <c r="I169" i="3"/>
  <c r="H169" i="3"/>
  <c r="G169" i="3"/>
  <c r="F169" i="3"/>
  <c r="E169" i="3"/>
  <c r="I168" i="3"/>
  <c r="H168" i="3"/>
  <c r="G168" i="3"/>
  <c r="F168" i="3"/>
  <c r="E168" i="3"/>
  <c r="I167" i="3"/>
  <c r="H167" i="3"/>
  <c r="G167" i="3"/>
  <c r="F167" i="3"/>
  <c r="E167" i="3"/>
  <c r="I166" i="3"/>
  <c r="H166" i="3"/>
  <c r="G166" i="3"/>
  <c r="F166" i="3"/>
  <c r="E166" i="3"/>
  <c r="I165" i="3"/>
  <c r="H165" i="3"/>
  <c r="G165" i="3"/>
  <c r="F165" i="3"/>
  <c r="E165" i="3"/>
  <c r="I164" i="3"/>
  <c r="H164" i="3"/>
  <c r="G164" i="3"/>
  <c r="F164" i="3"/>
  <c r="E164" i="3"/>
  <c r="I163" i="3"/>
  <c r="H163" i="3"/>
  <c r="G163" i="3"/>
  <c r="F163" i="3"/>
  <c r="E163" i="3"/>
  <c r="I162" i="3"/>
  <c r="H162" i="3"/>
  <c r="G162" i="3"/>
  <c r="F162" i="3"/>
  <c r="E162" i="3"/>
  <c r="I161" i="3"/>
  <c r="H161" i="3"/>
  <c r="G161" i="3"/>
  <c r="F161" i="3"/>
  <c r="E161" i="3"/>
  <c r="I160" i="3"/>
  <c r="H160" i="3"/>
  <c r="G160" i="3"/>
  <c r="F160" i="3"/>
  <c r="E160" i="3"/>
  <c r="I159" i="3"/>
  <c r="H159" i="3"/>
  <c r="G159" i="3"/>
  <c r="F159" i="3"/>
  <c r="E159" i="3"/>
  <c r="I158" i="3"/>
  <c r="H158" i="3"/>
  <c r="G158" i="3"/>
  <c r="F158" i="3"/>
  <c r="E158" i="3"/>
  <c r="I157" i="3"/>
  <c r="H157" i="3"/>
  <c r="G157" i="3"/>
  <c r="F157" i="3"/>
  <c r="E157" i="3"/>
  <c r="I156" i="3"/>
  <c r="H156" i="3"/>
  <c r="G156" i="3"/>
  <c r="F156" i="3"/>
  <c r="E156" i="3"/>
  <c r="I155" i="3"/>
  <c r="H155" i="3"/>
  <c r="G155" i="3"/>
  <c r="F155" i="3"/>
  <c r="E155" i="3"/>
  <c r="I154" i="3"/>
  <c r="H154" i="3"/>
  <c r="G154" i="3"/>
  <c r="F154" i="3"/>
  <c r="E154" i="3"/>
  <c r="I153" i="3"/>
  <c r="H153" i="3"/>
  <c r="G153" i="3"/>
  <c r="F153" i="3"/>
  <c r="E153" i="3"/>
  <c r="I152" i="3"/>
  <c r="H152" i="3"/>
  <c r="G152" i="3"/>
  <c r="F152" i="3"/>
  <c r="E152" i="3"/>
  <c r="I151" i="3"/>
  <c r="H151" i="3"/>
  <c r="G151" i="3"/>
  <c r="F151" i="3"/>
  <c r="E151" i="3"/>
  <c r="I150" i="3"/>
  <c r="H150" i="3"/>
  <c r="G150" i="3"/>
  <c r="F150" i="3"/>
  <c r="E150" i="3"/>
  <c r="I149" i="3"/>
  <c r="H149" i="3"/>
  <c r="G149" i="3"/>
  <c r="F149" i="3"/>
  <c r="E149" i="3"/>
  <c r="I148" i="3"/>
  <c r="H148" i="3"/>
  <c r="G148" i="3"/>
  <c r="F148" i="3"/>
  <c r="E148" i="3"/>
  <c r="C148" i="3"/>
  <c r="I147" i="3"/>
  <c r="H147" i="3"/>
  <c r="G147" i="3"/>
  <c r="F147" i="3"/>
  <c r="E147" i="3"/>
  <c r="I146" i="3"/>
  <c r="H146" i="3"/>
  <c r="G146" i="3"/>
  <c r="F146" i="3"/>
  <c r="E146" i="3"/>
  <c r="C146" i="3"/>
  <c r="I145" i="3"/>
  <c r="H145" i="3"/>
  <c r="G145" i="3"/>
  <c r="F145" i="3"/>
  <c r="E145" i="3"/>
  <c r="I144" i="3"/>
  <c r="H144" i="3"/>
  <c r="G144" i="3"/>
  <c r="F144" i="3"/>
  <c r="E144" i="3"/>
  <c r="I143" i="3"/>
  <c r="H143" i="3"/>
  <c r="G143" i="3"/>
  <c r="F143" i="3"/>
  <c r="E143" i="3"/>
  <c r="C143" i="3"/>
  <c r="I142" i="3"/>
  <c r="H142" i="3"/>
  <c r="G142" i="3"/>
  <c r="F142" i="3"/>
  <c r="E142" i="3"/>
  <c r="C142" i="3"/>
  <c r="I141" i="3"/>
  <c r="H141" i="3"/>
  <c r="G141" i="3"/>
  <c r="F141" i="3"/>
  <c r="E141" i="3"/>
  <c r="I140" i="3"/>
  <c r="H140" i="3"/>
  <c r="G140" i="3"/>
  <c r="F140" i="3"/>
  <c r="E140" i="3"/>
  <c r="I139" i="3"/>
  <c r="H139" i="3"/>
  <c r="G139" i="3"/>
  <c r="F139" i="3"/>
  <c r="E139" i="3"/>
  <c r="I138" i="3"/>
  <c r="H138" i="3"/>
  <c r="G138" i="3"/>
  <c r="F138" i="3"/>
  <c r="E138" i="3"/>
  <c r="I137" i="3"/>
  <c r="H137" i="3"/>
  <c r="G137" i="3"/>
  <c r="F137" i="3"/>
  <c r="E137" i="3"/>
  <c r="I136" i="3"/>
  <c r="H136" i="3"/>
  <c r="G136" i="3"/>
  <c r="F136" i="3"/>
  <c r="E136" i="3"/>
  <c r="I135" i="3"/>
  <c r="H135" i="3"/>
  <c r="G135" i="3"/>
  <c r="F135" i="3"/>
  <c r="E135" i="3"/>
  <c r="I134" i="3"/>
  <c r="H134" i="3"/>
  <c r="G134" i="3"/>
  <c r="F134" i="3"/>
  <c r="E134" i="3"/>
  <c r="I133" i="3"/>
  <c r="H133" i="3"/>
  <c r="G133" i="3"/>
  <c r="F133" i="3"/>
  <c r="E133" i="3"/>
  <c r="I132" i="3"/>
  <c r="H132" i="3"/>
  <c r="G132" i="3"/>
  <c r="F132" i="3"/>
  <c r="E132" i="3"/>
  <c r="I131" i="3"/>
  <c r="H131" i="3"/>
  <c r="G131" i="3"/>
  <c r="F131" i="3"/>
  <c r="E131" i="3"/>
  <c r="I130" i="3"/>
  <c r="H130" i="3"/>
  <c r="G130" i="3"/>
  <c r="F130" i="3"/>
  <c r="E130" i="3"/>
  <c r="C130" i="3"/>
  <c r="I129" i="3"/>
  <c r="H129" i="3"/>
  <c r="G129" i="3"/>
  <c r="F129" i="3"/>
  <c r="E129" i="3"/>
  <c r="C129" i="3"/>
  <c r="I128" i="3"/>
  <c r="H128" i="3"/>
  <c r="G128" i="3"/>
  <c r="F128" i="3"/>
  <c r="E128" i="3"/>
  <c r="I127" i="3"/>
  <c r="H127" i="3"/>
  <c r="G127" i="3"/>
  <c r="F127" i="3"/>
  <c r="E127" i="3"/>
  <c r="I126" i="3"/>
  <c r="H126" i="3"/>
  <c r="G126" i="3"/>
  <c r="F126" i="3"/>
  <c r="E126" i="3"/>
  <c r="C126" i="3"/>
  <c r="I125" i="3"/>
  <c r="H125" i="3"/>
  <c r="G125" i="3"/>
  <c r="F125" i="3"/>
  <c r="E125" i="3"/>
  <c r="C125" i="3"/>
  <c r="I124" i="3"/>
  <c r="H124" i="3"/>
  <c r="G124" i="3"/>
  <c r="F124" i="3"/>
  <c r="E124" i="3"/>
  <c r="C124" i="3"/>
  <c r="I123" i="3"/>
  <c r="H123" i="3"/>
  <c r="G123" i="3"/>
  <c r="F123" i="3"/>
  <c r="E123" i="3"/>
  <c r="I122" i="3"/>
  <c r="H122" i="3"/>
  <c r="G122" i="3"/>
  <c r="F122" i="3"/>
  <c r="E122" i="3"/>
  <c r="I121" i="3"/>
  <c r="H121" i="3"/>
  <c r="G121" i="3"/>
  <c r="F121" i="3"/>
  <c r="E121" i="3"/>
  <c r="I120" i="3"/>
  <c r="H120" i="3"/>
  <c r="G120" i="3"/>
  <c r="F120" i="3"/>
  <c r="E120" i="3"/>
  <c r="I119" i="3"/>
  <c r="H119" i="3"/>
  <c r="G119" i="3"/>
  <c r="F119" i="3"/>
  <c r="E119" i="3"/>
  <c r="I118" i="3"/>
  <c r="H118" i="3"/>
  <c r="G118" i="3"/>
  <c r="F118" i="3"/>
  <c r="E118" i="3"/>
  <c r="I117" i="3"/>
  <c r="H117" i="3"/>
  <c r="G117" i="3"/>
  <c r="F117" i="3"/>
  <c r="E117" i="3"/>
  <c r="I116" i="3"/>
  <c r="H116" i="3"/>
  <c r="G116" i="3"/>
  <c r="F116" i="3"/>
  <c r="E116" i="3"/>
  <c r="I115" i="3"/>
  <c r="H115" i="3"/>
  <c r="G115" i="3"/>
  <c r="F115" i="3"/>
  <c r="E115" i="3"/>
  <c r="I114" i="3"/>
  <c r="H114" i="3"/>
  <c r="G114" i="3"/>
  <c r="F114" i="3"/>
  <c r="E114" i="3"/>
  <c r="I113" i="3"/>
  <c r="H113" i="3"/>
  <c r="G113" i="3"/>
  <c r="F113" i="3"/>
  <c r="E113" i="3"/>
  <c r="I112" i="3"/>
  <c r="H112" i="3"/>
  <c r="G112" i="3"/>
  <c r="F112" i="3"/>
  <c r="E112" i="3"/>
  <c r="I111" i="3"/>
  <c r="H111" i="3"/>
  <c r="G111" i="3"/>
  <c r="F111" i="3"/>
  <c r="E111" i="3"/>
  <c r="C111" i="3"/>
  <c r="I110" i="3"/>
  <c r="H110" i="3"/>
  <c r="G110" i="3"/>
  <c r="F110" i="3"/>
  <c r="E110" i="3"/>
  <c r="I109" i="3"/>
  <c r="H109" i="3"/>
  <c r="G109" i="3"/>
  <c r="F109" i="3"/>
  <c r="E109" i="3"/>
  <c r="C109" i="3"/>
  <c r="I108" i="3"/>
  <c r="H108" i="3"/>
  <c r="G108" i="3"/>
  <c r="F108" i="3"/>
  <c r="E108" i="3"/>
  <c r="I107" i="3"/>
  <c r="H107" i="3"/>
  <c r="G107" i="3"/>
  <c r="F107" i="3"/>
  <c r="E107" i="3"/>
  <c r="C107" i="3"/>
  <c r="I106" i="3"/>
  <c r="H106" i="3"/>
  <c r="G106" i="3"/>
  <c r="F106" i="3"/>
  <c r="E106" i="3"/>
  <c r="I105" i="3"/>
  <c r="H105" i="3"/>
  <c r="G105" i="3"/>
  <c r="F105" i="3"/>
  <c r="E105" i="3"/>
  <c r="C105" i="3"/>
  <c r="I104" i="3"/>
  <c r="H104" i="3"/>
  <c r="G104" i="3"/>
  <c r="F104" i="3"/>
  <c r="E104" i="3"/>
  <c r="I103" i="3"/>
  <c r="H103" i="3"/>
  <c r="G103" i="3"/>
  <c r="F103" i="3"/>
  <c r="E103" i="3"/>
  <c r="C103" i="3"/>
  <c r="I102" i="3"/>
  <c r="H102" i="3"/>
  <c r="G102" i="3"/>
  <c r="F102" i="3"/>
  <c r="E102" i="3"/>
  <c r="C102" i="3"/>
  <c r="I101" i="3"/>
  <c r="H101" i="3"/>
  <c r="G101" i="3"/>
  <c r="F101" i="3"/>
  <c r="E101" i="3"/>
  <c r="C101" i="3"/>
  <c r="I100" i="3"/>
  <c r="H100" i="3"/>
  <c r="G100" i="3"/>
  <c r="F100" i="3"/>
  <c r="E100" i="3"/>
  <c r="C100" i="3"/>
  <c r="I99" i="3"/>
  <c r="H99" i="3"/>
  <c r="G99" i="3"/>
  <c r="F99" i="3"/>
  <c r="E99" i="3"/>
  <c r="I98" i="3"/>
  <c r="H98" i="3"/>
  <c r="G98" i="3"/>
  <c r="F98" i="3"/>
  <c r="E98" i="3"/>
  <c r="C98" i="3"/>
  <c r="I97" i="3"/>
  <c r="H97" i="3"/>
  <c r="G97" i="3"/>
  <c r="F97" i="3"/>
  <c r="E97" i="3"/>
  <c r="I96" i="3"/>
  <c r="H96" i="3"/>
  <c r="G96" i="3"/>
  <c r="F96" i="3"/>
  <c r="E96" i="3"/>
  <c r="I95" i="3"/>
  <c r="H95" i="3"/>
  <c r="G95" i="3"/>
  <c r="F95" i="3"/>
  <c r="E95" i="3"/>
  <c r="I94" i="3"/>
  <c r="H94" i="3"/>
  <c r="G94" i="3"/>
  <c r="F94" i="3"/>
  <c r="E94" i="3"/>
  <c r="I93" i="3"/>
  <c r="H93" i="3"/>
  <c r="G93" i="3"/>
  <c r="F93" i="3"/>
  <c r="E93" i="3"/>
  <c r="I92" i="3"/>
  <c r="H92" i="3"/>
  <c r="G92" i="3"/>
  <c r="F92" i="3"/>
  <c r="E92" i="3"/>
  <c r="I91" i="3"/>
  <c r="H91" i="3"/>
  <c r="G91" i="3"/>
  <c r="F91" i="3"/>
  <c r="E91" i="3"/>
  <c r="I90" i="3"/>
  <c r="H90" i="3"/>
  <c r="G90" i="3"/>
  <c r="F90" i="3"/>
  <c r="E90" i="3"/>
  <c r="I89" i="3"/>
  <c r="H89" i="3"/>
  <c r="G89" i="3"/>
  <c r="F89" i="3"/>
  <c r="E89" i="3"/>
  <c r="I88" i="3"/>
  <c r="H88" i="3"/>
  <c r="G88" i="3"/>
  <c r="F88" i="3"/>
  <c r="E88" i="3"/>
  <c r="C88" i="3"/>
  <c r="I87" i="3"/>
  <c r="H87" i="3"/>
  <c r="G87" i="3"/>
  <c r="F87" i="3"/>
  <c r="E87" i="3"/>
  <c r="I86" i="3"/>
  <c r="H86" i="3"/>
  <c r="G86" i="3"/>
  <c r="F86" i="3"/>
  <c r="E86" i="3"/>
  <c r="I85" i="3"/>
  <c r="H85" i="3"/>
  <c r="G85" i="3"/>
  <c r="F85" i="3"/>
  <c r="E85" i="3"/>
  <c r="I84" i="3"/>
  <c r="H84" i="3"/>
  <c r="G84" i="3"/>
  <c r="F84" i="3"/>
  <c r="E84" i="3"/>
  <c r="I83" i="3"/>
  <c r="H83" i="3"/>
  <c r="G83" i="3"/>
  <c r="F83" i="3"/>
  <c r="E83" i="3"/>
  <c r="I82" i="3"/>
  <c r="H82" i="3"/>
  <c r="G82" i="3"/>
  <c r="F82" i="3"/>
  <c r="E82" i="3"/>
  <c r="I81" i="3"/>
  <c r="H81" i="3"/>
  <c r="G81" i="3"/>
  <c r="F81" i="3"/>
  <c r="E81" i="3"/>
  <c r="I80" i="3"/>
  <c r="H80" i="3"/>
  <c r="G80" i="3"/>
  <c r="F80" i="3"/>
  <c r="E80" i="3"/>
  <c r="I79" i="3"/>
  <c r="H79" i="3"/>
  <c r="G79" i="3"/>
  <c r="F79" i="3"/>
  <c r="E79" i="3"/>
  <c r="I78" i="3"/>
  <c r="H78" i="3"/>
  <c r="G78" i="3"/>
  <c r="F78" i="3"/>
  <c r="E78" i="3"/>
  <c r="I77" i="3"/>
  <c r="H77" i="3"/>
  <c r="G77" i="3"/>
  <c r="F77" i="3"/>
  <c r="E77" i="3"/>
  <c r="I76" i="3"/>
  <c r="H76" i="3"/>
  <c r="G76" i="3"/>
  <c r="F76" i="3"/>
  <c r="E76" i="3"/>
  <c r="I75" i="3"/>
  <c r="H75" i="3"/>
  <c r="G75" i="3"/>
  <c r="F75" i="3"/>
  <c r="E75" i="3"/>
  <c r="I74" i="3"/>
  <c r="H74" i="3"/>
  <c r="G74" i="3"/>
  <c r="F74" i="3"/>
  <c r="E74" i="3"/>
  <c r="I73" i="3"/>
  <c r="H73" i="3"/>
  <c r="G73" i="3"/>
  <c r="F73" i="3"/>
  <c r="E73" i="3"/>
  <c r="I72" i="3"/>
  <c r="H72" i="3"/>
  <c r="G72" i="3"/>
  <c r="F72" i="3"/>
  <c r="E72" i="3"/>
  <c r="I71" i="3"/>
  <c r="H71" i="3"/>
  <c r="G71" i="3"/>
  <c r="F71" i="3"/>
  <c r="E71" i="3"/>
  <c r="C71" i="3"/>
  <c r="I70" i="3"/>
  <c r="H70" i="3"/>
  <c r="G70" i="3"/>
  <c r="F70" i="3"/>
  <c r="E70" i="3"/>
  <c r="C70" i="3"/>
  <c r="I69" i="3"/>
  <c r="H69" i="3"/>
  <c r="G69" i="3"/>
  <c r="F69" i="3"/>
  <c r="E69" i="3"/>
  <c r="I68" i="3"/>
  <c r="H68" i="3"/>
  <c r="G68" i="3"/>
  <c r="F68" i="3"/>
  <c r="E68" i="3"/>
  <c r="I67" i="3"/>
  <c r="H67" i="3"/>
  <c r="G67" i="3"/>
  <c r="F67" i="3"/>
  <c r="E67" i="3"/>
  <c r="I66" i="3"/>
  <c r="H66" i="3"/>
  <c r="G66" i="3"/>
  <c r="F66" i="3"/>
  <c r="E66" i="3"/>
  <c r="C66" i="3"/>
  <c r="I65" i="3"/>
  <c r="H65" i="3"/>
  <c r="G65" i="3"/>
  <c r="F65" i="3"/>
  <c r="E65" i="3"/>
  <c r="I64" i="3"/>
  <c r="H64" i="3"/>
  <c r="G64" i="3"/>
  <c r="F64" i="3"/>
  <c r="E64" i="3"/>
  <c r="I63" i="3"/>
  <c r="H63" i="3"/>
  <c r="G63" i="3"/>
  <c r="F63" i="3"/>
  <c r="E63" i="3"/>
  <c r="I62" i="3"/>
  <c r="H62" i="3"/>
  <c r="G62" i="3"/>
  <c r="F62" i="3"/>
  <c r="E62" i="3"/>
  <c r="I61" i="3"/>
  <c r="H61" i="3"/>
  <c r="G61" i="3"/>
  <c r="F61" i="3"/>
  <c r="E61" i="3"/>
  <c r="I60" i="3"/>
  <c r="H60" i="3"/>
  <c r="G60" i="3"/>
  <c r="F60" i="3"/>
  <c r="E60" i="3"/>
  <c r="C60" i="3"/>
  <c r="I59" i="3"/>
  <c r="H59" i="3"/>
  <c r="G59" i="3"/>
  <c r="F59" i="3"/>
  <c r="E59" i="3"/>
  <c r="C59" i="3"/>
  <c r="I58" i="3"/>
  <c r="H58" i="3"/>
  <c r="G58" i="3"/>
  <c r="F58" i="3"/>
  <c r="E58" i="3"/>
  <c r="C58" i="3"/>
  <c r="I57" i="3"/>
  <c r="H57" i="3"/>
  <c r="G57" i="3"/>
  <c r="F57" i="3"/>
  <c r="E57" i="3"/>
  <c r="C57" i="3"/>
  <c r="I56" i="3"/>
  <c r="H56" i="3"/>
  <c r="G56" i="3"/>
  <c r="F56" i="3"/>
  <c r="E56" i="3"/>
  <c r="I55" i="3"/>
  <c r="H55" i="3"/>
  <c r="G55" i="3"/>
  <c r="F55" i="3"/>
  <c r="E55" i="3"/>
  <c r="I54" i="3"/>
  <c r="H54" i="3"/>
  <c r="G54" i="3"/>
  <c r="F54" i="3"/>
  <c r="E54" i="3"/>
  <c r="I53" i="3"/>
  <c r="H53" i="3"/>
  <c r="G53" i="3"/>
  <c r="F53" i="3"/>
  <c r="E53" i="3"/>
  <c r="I52" i="3"/>
  <c r="H52" i="3"/>
  <c r="G52" i="3"/>
  <c r="F52" i="3"/>
  <c r="E52" i="3"/>
  <c r="I51" i="3"/>
  <c r="H51" i="3"/>
  <c r="G51" i="3"/>
  <c r="F51" i="3"/>
  <c r="E51" i="3"/>
  <c r="I50" i="3"/>
  <c r="H50" i="3"/>
  <c r="G50" i="3"/>
  <c r="F50" i="3"/>
  <c r="E50" i="3"/>
  <c r="I49" i="3"/>
  <c r="H49" i="3"/>
  <c r="G49" i="3"/>
  <c r="F49" i="3"/>
  <c r="E49" i="3"/>
  <c r="I48" i="3"/>
  <c r="H48" i="3"/>
  <c r="G48" i="3"/>
  <c r="F48" i="3"/>
  <c r="E48" i="3"/>
  <c r="I47" i="3"/>
  <c r="H47" i="3"/>
  <c r="G47" i="3"/>
  <c r="F47" i="3"/>
  <c r="E47" i="3"/>
  <c r="I46" i="3"/>
  <c r="H46" i="3"/>
  <c r="G46" i="3"/>
  <c r="F46" i="3"/>
  <c r="E46" i="3"/>
  <c r="I45" i="3"/>
  <c r="H45" i="3"/>
  <c r="G45" i="3"/>
  <c r="F45" i="3"/>
  <c r="E45" i="3"/>
  <c r="I44" i="3"/>
  <c r="H44" i="3"/>
  <c r="G44" i="3"/>
  <c r="F44" i="3"/>
  <c r="E44" i="3"/>
  <c r="I43" i="3"/>
  <c r="H43" i="3"/>
  <c r="G43" i="3"/>
  <c r="F43" i="3"/>
  <c r="E43" i="3"/>
  <c r="I42" i="3"/>
  <c r="H42" i="3"/>
  <c r="G42" i="3"/>
  <c r="F42" i="3"/>
  <c r="E42" i="3"/>
  <c r="I41" i="3"/>
  <c r="H41" i="3"/>
  <c r="G41" i="3"/>
  <c r="F41" i="3"/>
  <c r="E41" i="3"/>
  <c r="I40" i="3"/>
  <c r="H40" i="3"/>
  <c r="G40" i="3"/>
  <c r="F40" i="3"/>
  <c r="E40" i="3"/>
  <c r="I39" i="3"/>
  <c r="H39" i="3"/>
  <c r="G39" i="3"/>
  <c r="F39" i="3"/>
  <c r="E39" i="3"/>
  <c r="I38" i="3"/>
  <c r="H38" i="3"/>
  <c r="G38" i="3"/>
  <c r="F38" i="3"/>
  <c r="E38" i="3"/>
  <c r="I37" i="3"/>
  <c r="H37" i="3"/>
  <c r="G37" i="3"/>
  <c r="F37" i="3"/>
  <c r="E37" i="3"/>
  <c r="I36" i="3"/>
  <c r="H36" i="3"/>
  <c r="G36" i="3"/>
  <c r="F36" i="3"/>
  <c r="E36" i="3"/>
  <c r="I35" i="3"/>
  <c r="H35" i="3"/>
  <c r="G35" i="3"/>
  <c r="F35" i="3"/>
  <c r="E35" i="3"/>
  <c r="I34" i="3"/>
  <c r="H34" i="3"/>
  <c r="G34" i="3"/>
  <c r="F34" i="3"/>
  <c r="E34" i="3"/>
  <c r="I33" i="3"/>
  <c r="H33" i="3"/>
  <c r="G33" i="3"/>
  <c r="F33" i="3"/>
  <c r="E33" i="3"/>
  <c r="I32" i="3"/>
  <c r="H32" i="3"/>
  <c r="G32" i="3"/>
  <c r="F32" i="3"/>
  <c r="E32" i="3"/>
  <c r="I31" i="3"/>
  <c r="H31" i="3"/>
  <c r="G31" i="3"/>
  <c r="F31" i="3"/>
  <c r="E31" i="3"/>
  <c r="I30" i="3"/>
  <c r="H30" i="3"/>
  <c r="G30" i="3"/>
  <c r="F30" i="3"/>
  <c r="E30" i="3"/>
  <c r="I29" i="3"/>
  <c r="H29" i="3"/>
  <c r="G29" i="3"/>
  <c r="F29" i="3"/>
  <c r="E29" i="3"/>
  <c r="I28" i="3"/>
  <c r="H28" i="3"/>
  <c r="G28" i="3"/>
  <c r="F28" i="3"/>
  <c r="E28" i="3"/>
  <c r="I27" i="3"/>
  <c r="H27" i="3"/>
  <c r="G27" i="3"/>
  <c r="F27" i="3"/>
  <c r="E27" i="3"/>
  <c r="I26" i="3"/>
  <c r="H26" i="3"/>
  <c r="G26" i="3"/>
  <c r="F26" i="3"/>
  <c r="E26" i="3"/>
  <c r="I25" i="3"/>
  <c r="H25" i="3"/>
  <c r="G25" i="3"/>
  <c r="F25" i="3"/>
  <c r="E25" i="3"/>
  <c r="I24" i="3"/>
  <c r="H24" i="3"/>
  <c r="G24" i="3"/>
  <c r="F24" i="3"/>
  <c r="E24" i="3"/>
  <c r="I23" i="3"/>
  <c r="H23" i="3"/>
  <c r="G23" i="3"/>
  <c r="F23" i="3"/>
  <c r="E23" i="3"/>
  <c r="I22" i="3"/>
  <c r="H22" i="3"/>
  <c r="G22" i="3"/>
  <c r="F22" i="3"/>
  <c r="E22" i="3"/>
  <c r="I21" i="3"/>
  <c r="H21" i="3"/>
  <c r="G21" i="3"/>
  <c r="F21" i="3"/>
  <c r="E21" i="3"/>
  <c r="I20" i="3"/>
  <c r="H20" i="3"/>
  <c r="G20" i="3"/>
  <c r="F20" i="3"/>
  <c r="E20" i="3"/>
  <c r="I19" i="3"/>
  <c r="H19" i="3"/>
  <c r="G19" i="3"/>
  <c r="F19" i="3"/>
  <c r="E19" i="3"/>
  <c r="I18" i="3"/>
  <c r="H18" i="3"/>
  <c r="G18" i="3"/>
  <c r="F18" i="3"/>
  <c r="E18" i="3"/>
  <c r="I17" i="3"/>
  <c r="H17" i="3"/>
  <c r="G17" i="3"/>
  <c r="F17" i="3"/>
  <c r="E17" i="3"/>
  <c r="I16" i="3"/>
  <c r="H16" i="3"/>
  <c r="G16" i="3"/>
  <c r="F16" i="3"/>
  <c r="E16" i="3"/>
  <c r="I15" i="3"/>
  <c r="H15" i="3"/>
  <c r="G15" i="3"/>
  <c r="F15" i="3"/>
  <c r="E15" i="3"/>
  <c r="I14" i="3"/>
  <c r="H14" i="3"/>
  <c r="G14" i="3"/>
  <c r="F14" i="3"/>
  <c r="E14" i="3"/>
  <c r="I13" i="3"/>
  <c r="H13" i="3"/>
  <c r="G13" i="3"/>
  <c r="F13" i="3"/>
  <c r="E13" i="3"/>
  <c r="I12" i="3"/>
  <c r="H12" i="3"/>
  <c r="G12" i="3"/>
  <c r="F12" i="3"/>
  <c r="E12" i="3"/>
  <c r="I11" i="3"/>
  <c r="H11" i="3"/>
  <c r="G11" i="3"/>
  <c r="F11" i="3"/>
  <c r="E11" i="3"/>
  <c r="I10" i="3"/>
  <c r="H10" i="3"/>
  <c r="G10" i="3"/>
  <c r="F10" i="3"/>
  <c r="E10" i="3"/>
  <c r="I9" i="3"/>
  <c r="H9" i="3"/>
  <c r="G9" i="3"/>
  <c r="F9" i="3"/>
  <c r="E9" i="3"/>
  <c r="I8" i="3"/>
  <c r="H8" i="3"/>
  <c r="G8" i="3"/>
  <c r="F8" i="3"/>
  <c r="E8" i="3"/>
  <c r="I7" i="3"/>
  <c r="H7" i="3"/>
  <c r="G7" i="3"/>
  <c r="F7" i="3"/>
  <c r="E7" i="3"/>
  <c r="I6" i="3"/>
  <c r="H6" i="3"/>
  <c r="G6" i="3"/>
  <c r="F6" i="3"/>
  <c r="E6" i="3"/>
  <c r="I5" i="3"/>
  <c r="H5" i="3"/>
  <c r="G5" i="3"/>
  <c r="F5" i="3"/>
  <c r="E5" i="3"/>
  <c r="I4" i="3"/>
  <c r="H4" i="3"/>
  <c r="G4" i="3"/>
  <c r="F4" i="3"/>
  <c r="E4" i="3"/>
  <c r="I3" i="3"/>
  <c r="H3" i="3"/>
  <c r="G3" i="3"/>
  <c r="F3" i="3"/>
  <c r="E3" i="3"/>
  <c r="I2" i="3"/>
  <c r="H2" i="3"/>
  <c r="G2" i="3"/>
  <c r="F2" i="3"/>
  <c r="E2" i="3"/>
  <c r="H124" i="2"/>
  <c r="G124" i="2"/>
  <c r="F124" i="2"/>
  <c r="E124" i="2"/>
  <c r="H123" i="2"/>
  <c r="G123" i="2"/>
  <c r="F123" i="2"/>
  <c r="E123" i="2"/>
  <c r="H122" i="2"/>
  <c r="G122" i="2"/>
  <c r="F122" i="2"/>
  <c r="E122" i="2"/>
  <c r="H121" i="2"/>
  <c r="G121" i="2"/>
  <c r="F121" i="2"/>
  <c r="E121" i="2"/>
  <c r="H120" i="2"/>
  <c r="G120" i="2"/>
  <c r="F120" i="2"/>
  <c r="E120" i="2"/>
  <c r="H119" i="2"/>
  <c r="G119" i="2"/>
  <c r="F119" i="2"/>
  <c r="E119" i="2"/>
  <c r="H118" i="2"/>
  <c r="G118" i="2"/>
  <c r="F118" i="2"/>
  <c r="E118" i="2"/>
  <c r="H117" i="2"/>
  <c r="G117" i="2"/>
  <c r="F117" i="2"/>
  <c r="E117" i="2"/>
  <c r="H116" i="2"/>
  <c r="G116" i="2"/>
  <c r="F116" i="2"/>
  <c r="E116" i="2"/>
  <c r="H115" i="2"/>
  <c r="G115" i="2"/>
  <c r="F115" i="2"/>
  <c r="E115" i="2"/>
  <c r="H114" i="2"/>
  <c r="G114" i="2"/>
  <c r="F114" i="2"/>
  <c r="E114" i="2"/>
  <c r="H113" i="2"/>
  <c r="G113" i="2"/>
  <c r="F113" i="2"/>
  <c r="E113" i="2"/>
  <c r="H112" i="2"/>
  <c r="G112" i="2"/>
  <c r="F112" i="2"/>
  <c r="E112" i="2"/>
  <c r="H111" i="2"/>
  <c r="G111" i="2"/>
  <c r="F111" i="2"/>
  <c r="E111" i="2"/>
  <c r="H110" i="2"/>
  <c r="G110" i="2"/>
  <c r="F110" i="2"/>
  <c r="E110" i="2"/>
  <c r="H109" i="2"/>
  <c r="G109" i="2"/>
  <c r="F109" i="2"/>
  <c r="E109" i="2"/>
  <c r="H108" i="2"/>
  <c r="G108" i="2"/>
  <c r="F108" i="2"/>
  <c r="E108" i="2"/>
  <c r="H107" i="2"/>
  <c r="G107" i="2"/>
  <c r="F107" i="2"/>
  <c r="E107" i="2"/>
  <c r="H106" i="2"/>
  <c r="G106" i="2"/>
  <c r="F106" i="2"/>
  <c r="E106" i="2"/>
  <c r="H105" i="2"/>
  <c r="G105" i="2"/>
  <c r="F105" i="2"/>
  <c r="E105" i="2"/>
  <c r="H104" i="2"/>
  <c r="G104" i="2"/>
  <c r="F104" i="2"/>
  <c r="E104" i="2"/>
  <c r="H103" i="2"/>
  <c r="G103" i="2"/>
  <c r="F103" i="2"/>
  <c r="E103" i="2"/>
  <c r="H102" i="2"/>
  <c r="G102" i="2"/>
  <c r="F102" i="2"/>
  <c r="E102" i="2"/>
  <c r="H101" i="2"/>
  <c r="G101" i="2"/>
  <c r="F101" i="2"/>
  <c r="E101" i="2"/>
  <c r="H100" i="2"/>
  <c r="G100" i="2"/>
  <c r="F100" i="2"/>
  <c r="E100" i="2"/>
  <c r="H99" i="2"/>
  <c r="G99" i="2"/>
  <c r="F99" i="2"/>
  <c r="E99" i="2"/>
  <c r="H98" i="2"/>
  <c r="G98" i="2"/>
  <c r="F98" i="2"/>
  <c r="E98" i="2"/>
  <c r="H97" i="2"/>
  <c r="G97" i="2"/>
  <c r="F97" i="2"/>
  <c r="E97" i="2"/>
  <c r="H96" i="2"/>
  <c r="G96" i="2"/>
  <c r="F96" i="2"/>
  <c r="E96" i="2"/>
  <c r="H95" i="2"/>
  <c r="G95" i="2"/>
  <c r="F95" i="2"/>
  <c r="E95" i="2"/>
  <c r="H94" i="2"/>
  <c r="G94" i="2"/>
  <c r="F94" i="2"/>
  <c r="E94" i="2"/>
  <c r="H93" i="2"/>
  <c r="G93" i="2"/>
  <c r="F93" i="2"/>
  <c r="E93" i="2"/>
  <c r="H92" i="2"/>
  <c r="G92" i="2"/>
  <c r="F92" i="2"/>
  <c r="E92" i="2"/>
  <c r="H91" i="2"/>
  <c r="G91" i="2"/>
  <c r="F91" i="2"/>
  <c r="E91" i="2"/>
  <c r="H90" i="2"/>
  <c r="G90" i="2"/>
  <c r="F90" i="2"/>
  <c r="E90" i="2"/>
  <c r="H89" i="2"/>
  <c r="G89" i="2"/>
  <c r="F89" i="2"/>
  <c r="E89" i="2"/>
  <c r="H88" i="2"/>
  <c r="G88" i="2"/>
  <c r="F88" i="2"/>
  <c r="E88" i="2"/>
  <c r="H87" i="2"/>
  <c r="G87" i="2"/>
  <c r="F87" i="2"/>
  <c r="E87" i="2"/>
  <c r="H86" i="2"/>
  <c r="G86" i="2"/>
  <c r="F86" i="2"/>
  <c r="E86" i="2"/>
  <c r="H85" i="2"/>
  <c r="G85" i="2"/>
  <c r="F85" i="2"/>
  <c r="E85" i="2"/>
  <c r="H84" i="2"/>
  <c r="G84" i="2"/>
  <c r="F84" i="2"/>
  <c r="E84" i="2"/>
  <c r="H83" i="2"/>
  <c r="G83" i="2"/>
  <c r="F83" i="2"/>
  <c r="E83" i="2"/>
  <c r="H82" i="2"/>
  <c r="G82" i="2"/>
  <c r="F82" i="2"/>
  <c r="E82" i="2"/>
  <c r="H81" i="2"/>
  <c r="G81" i="2"/>
  <c r="F81" i="2"/>
  <c r="E81" i="2"/>
  <c r="H80" i="2"/>
  <c r="G80" i="2"/>
  <c r="F80" i="2"/>
  <c r="E80" i="2"/>
  <c r="H79" i="2"/>
  <c r="G79" i="2"/>
  <c r="F79" i="2"/>
  <c r="E79" i="2"/>
  <c r="H78" i="2"/>
  <c r="G78" i="2"/>
  <c r="F78" i="2"/>
  <c r="E78" i="2"/>
  <c r="H77" i="2"/>
  <c r="G77" i="2"/>
  <c r="F77" i="2"/>
  <c r="E77" i="2"/>
  <c r="H76" i="2"/>
  <c r="G76" i="2"/>
  <c r="F76" i="2"/>
  <c r="E76" i="2"/>
  <c r="H75" i="2"/>
  <c r="G75" i="2"/>
  <c r="F75" i="2"/>
  <c r="E75" i="2"/>
  <c r="H74" i="2"/>
  <c r="G74" i="2"/>
  <c r="F74" i="2"/>
  <c r="E74" i="2"/>
  <c r="H73" i="2"/>
  <c r="G73" i="2"/>
  <c r="F73" i="2"/>
  <c r="E73" i="2"/>
  <c r="H72" i="2"/>
  <c r="G72" i="2"/>
  <c r="F72" i="2"/>
  <c r="E72" i="2"/>
  <c r="H71" i="2"/>
  <c r="G71" i="2"/>
  <c r="F71" i="2"/>
  <c r="E71" i="2"/>
  <c r="H70" i="2"/>
  <c r="G70" i="2"/>
  <c r="F70" i="2"/>
  <c r="E70" i="2"/>
  <c r="H69" i="2"/>
  <c r="G69" i="2"/>
  <c r="F69" i="2"/>
  <c r="E69" i="2"/>
  <c r="H68" i="2"/>
  <c r="G68" i="2"/>
  <c r="F68" i="2"/>
  <c r="E68" i="2"/>
  <c r="H67" i="2"/>
  <c r="G67" i="2"/>
  <c r="F67" i="2"/>
  <c r="E67" i="2"/>
  <c r="H66" i="2"/>
  <c r="G66" i="2"/>
  <c r="F66" i="2"/>
  <c r="E66" i="2"/>
  <c r="H65" i="2"/>
  <c r="G65" i="2"/>
  <c r="F65" i="2"/>
  <c r="E65" i="2"/>
  <c r="H64" i="2"/>
  <c r="G64" i="2"/>
  <c r="F64" i="2"/>
  <c r="E64" i="2"/>
  <c r="H63" i="2"/>
  <c r="G63" i="2"/>
  <c r="F63" i="2"/>
  <c r="E63" i="2"/>
  <c r="H62" i="2"/>
  <c r="G62" i="2"/>
  <c r="F62" i="2"/>
  <c r="E62" i="2"/>
  <c r="H61" i="2"/>
  <c r="G61" i="2"/>
  <c r="F61" i="2"/>
  <c r="E61" i="2"/>
  <c r="H60" i="2"/>
  <c r="G60" i="2"/>
  <c r="F60" i="2"/>
  <c r="E60" i="2"/>
  <c r="H59" i="2"/>
  <c r="G59" i="2"/>
  <c r="F59" i="2"/>
  <c r="E59" i="2"/>
  <c r="H58" i="2"/>
  <c r="G58" i="2"/>
  <c r="F58" i="2"/>
  <c r="E58" i="2"/>
  <c r="H57" i="2"/>
  <c r="G57" i="2"/>
  <c r="F57" i="2"/>
  <c r="E57" i="2"/>
  <c r="H56" i="2"/>
  <c r="G56" i="2"/>
  <c r="F56" i="2"/>
  <c r="E56" i="2"/>
  <c r="H55" i="2"/>
  <c r="G55" i="2"/>
  <c r="F55" i="2"/>
  <c r="E55" i="2"/>
  <c r="H54" i="2"/>
  <c r="G54" i="2"/>
  <c r="F54" i="2"/>
  <c r="E54" i="2"/>
  <c r="H53" i="2"/>
  <c r="G53" i="2"/>
  <c r="F53" i="2"/>
  <c r="E53" i="2"/>
  <c r="H52" i="2"/>
  <c r="G52" i="2"/>
  <c r="F52" i="2"/>
  <c r="E52" i="2"/>
  <c r="H51" i="2"/>
  <c r="G51" i="2"/>
  <c r="F51" i="2"/>
  <c r="E51" i="2"/>
  <c r="H50" i="2"/>
  <c r="G50" i="2"/>
  <c r="F50" i="2"/>
  <c r="E50" i="2"/>
  <c r="H49" i="2"/>
  <c r="G49" i="2"/>
  <c r="F49" i="2"/>
  <c r="E49" i="2"/>
  <c r="H48" i="2"/>
  <c r="G48" i="2"/>
  <c r="F48" i="2"/>
  <c r="E48" i="2"/>
  <c r="H47" i="2"/>
  <c r="G47" i="2"/>
  <c r="F47" i="2"/>
  <c r="E47" i="2"/>
  <c r="H46" i="2"/>
  <c r="G46" i="2"/>
  <c r="F46" i="2"/>
  <c r="E46" i="2"/>
  <c r="H45" i="2"/>
  <c r="G45" i="2"/>
  <c r="F45" i="2"/>
  <c r="E45" i="2"/>
  <c r="H44" i="2"/>
  <c r="G44" i="2"/>
  <c r="F44" i="2"/>
  <c r="E44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9" i="2"/>
  <c r="G39" i="2"/>
  <c r="F39" i="2"/>
  <c r="E39" i="2"/>
  <c r="H38" i="2"/>
  <c r="G38" i="2"/>
  <c r="F38" i="2"/>
  <c r="E38" i="2"/>
  <c r="H37" i="2"/>
  <c r="G37" i="2"/>
  <c r="F37" i="2"/>
  <c r="E37" i="2"/>
  <c r="H36" i="2"/>
  <c r="G36" i="2"/>
  <c r="F36" i="2"/>
  <c r="E36" i="2"/>
  <c r="H35" i="2"/>
  <c r="G35" i="2"/>
  <c r="F35" i="2"/>
  <c r="E35" i="2"/>
  <c r="H34" i="2"/>
  <c r="G34" i="2"/>
  <c r="F34" i="2"/>
  <c r="E34" i="2"/>
  <c r="H33" i="2"/>
  <c r="G33" i="2"/>
  <c r="F33" i="2"/>
  <c r="E33" i="2"/>
  <c r="H32" i="2"/>
  <c r="G32" i="2"/>
  <c r="F32" i="2"/>
  <c r="E32" i="2"/>
  <c r="H31" i="2"/>
  <c r="G31" i="2"/>
  <c r="F31" i="2"/>
  <c r="E31" i="2"/>
  <c r="H30" i="2"/>
  <c r="G30" i="2"/>
  <c r="F30" i="2"/>
  <c r="E30" i="2"/>
  <c r="H29" i="2"/>
  <c r="G29" i="2"/>
  <c r="F29" i="2"/>
  <c r="E29" i="2"/>
  <c r="H28" i="2"/>
  <c r="G28" i="2"/>
  <c r="F28" i="2"/>
  <c r="E28" i="2"/>
  <c r="H27" i="2"/>
  <c r="G27" i="2"/>
  <c r="F27" i="2"/>
  <c r="E27" i="2"/>
  <c r="H26" i="2"/>
  <c r="G26" i="2"/>
  <c r="F26" i="2"/>
  <c r="E26" i="2"/>
  <c r="H25" i="2"/>
  <c r="G25" i="2"/>
  <c r="F25" i="2"/>
  <c r="E25" i="2"/>
  <c r="H24" i="2"/>
  <c r="G24" i="2"/>
  <c r="F24" i="2"/>
  <c r="E24" i="2"/>
  <c r="H23" i="2"/>
  <c r="G23" i="2"/>
  <c r="F23" i="2"/>
  <c r="E23" i="2"/>
  <c r="H22" i="2"/>
  <c r="G22" i="2"/>
  <c r="F22" i="2"/>
  <c r="E22" i="2"/>
  <c r="H21" i="2"/>
  <c r="G21" i="2"/>
  <c r="F21" i="2"/>
  <c r="E21" i="2"/>
  <c r="H20" i="2"/>
  <c r="G20" i="2"/>
  <c r="F20" i="2"/>
  <c r="E20" i="2"/>
  <c r="H19" i="2"/>
  <c r="G19" i="2"/>
  <c r="F19" i="2"/>
  <c r="E19" i="2"/>
  <c r="H18" i="2"/>
  <c r="G18" i="2"/>
  <c r="F18" i="2"/>
  <c r="E18" i="2"/>
  <c r="H17" i="2"/>
  <c r="G17" i="2"/>
  <c r="F17" i="2"/>
  <c r="E17" i="2"/>
  <c r="H16" i="2"/>
  <c r="G16" i="2"/>
  <c r="F16" i="2"/>
  <c r="E16" i="2"/>
  <c r="H15" i="2"/>
  <c r="G15" i="2"/>
  <c r="F15" i="2"/>
  <c r="E15" i="2"/>
  <c r="H14" i="2"/>
  <c r="G14" i="2"/>
  <c r="F14" i="2"/>
  <c r="E14" i="2"/>
  <c r="H13" i="2"/>
  <c r="G13" i="2"/>
  <c r="F13" i="2"/>
  <c r="E13" i="2"/>
  <c r="H12" i="2"/>
  <c r="G12" i="2"/>
  <c r="F12" i="2"/>
  <c r="E12" i="2"/>
  <c r="H11" i="2"/>
  <c r="G11" i="2"/>
  <c r="F11" i="2"/>
  <c r="E11" i="2"/>
  <c r="H10" i="2"/>
  <c r="G10" i="2"/>
  <c r="F10" i="2"/>
  <c r="E10" i="2"/>
  <c r="H9" i="2"/>
  <c r="G9" i="2"/>
  <c r="F9" i="2"/>
  <c r="E9" i="2"/>
  <c r="H8" i="2"/>
  <c r="G8" i="2"/>
  <c r="F8" i="2"/>
  <c r="E8" i="2"/>
  <c r="H7" i="2"/>
  <c r="G7" i="2"/>
  <c r="F7" i="2"/>
  <c r="E7" i="2"/>
  <c r="H6" i="2"/>
  <c r="G6" i="2"/>
  <c r="F6" i="2"/>
  <c r="E6" i="2"/>
  <c r="H5" i="2"/>
  <c r="G5" i="2"/>
  <c r="F5" i="2"/>
  <c r="E5" i="2"/>
  <c r="H4" i="2"/>
  <c r="G4" i="2"/>
  <c r="F4" i="2"/>
  <c r="E4" i="2"/>
  <c r="H3" i="2"/>
  <c r="G3" i="2"/>
  <c r="F3" i="2"/>
  <c r="E3" i="2"/>
  <c r="H2" i="2"/>
  <c r="G2" i="2"/>
  <c r="F2" i="2"/>
  <c r="E2" i="2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comments1.xml><?xml version="1.0" encoding="utf-8"?>
<comments xmlns="http://schemas.openxmlformats.org/spreadsheetml/2006/main">
  <authors>
    <author>作者</author>
  </authors>
  <commentList>
    <comment ref="A18" authorId="0">
      <text>
        <r>
          <rPr>
            <sz val="9"/>
            <color indexed="81"/>
            <rFont val="宋体"/>
          </rPr>
          <t>1 LB=16 OZ</t>
        </r>
      </text>
    </comment>
    <comment ref="A34" authorId="0">
      <text>
        <r>
          <rPr>
            <sz val="9"/>
            <color indexed="81"/>
            <rFont val="宋体"/>
          </rPr>
          <t>2 LB</t>
        </r>
      </text>
    </comment>
    <comment ref="A50" authorId="0">
      <text>
        <r>
          <rPr>
            <sz val="9"/>
            <color indexed="81"/>
            <rFont val="宋体"/>
          </rPr>
          <t>3 LB</t>
        </r>
      </text>
    </comment>
    <comment ref="A66" authorId="0">
      <text>
        <r>
          <rPr>
            <sz val="9"/>
            <color indexed="81"/>
            <rFont val="宋体"/>
          </rPr>
          <t>4 LB</t>
        </r>
      </text>
    </comment>
  </commentList>
</comments>
</file>

<file path=xl/sharedStrings.xml><?xml version="1.0" encoding="utf-8"?>
<sst xmlns="http://schemas.openxmlformats.org/spreadsheetml/2006/main" count="3980" uniqueCount="3177">
  <si>
    <t>Transit time(business days)</t>
  </si>
  <si>
    <t>vary 7~20 days</t>
  </si>
  <si>
    <t>Weight below(Ounces)OZ</t>
  </si>
  <si>
    <t>Kg</t>
  </si>
  <si>
    <t>USPS 1st class int'l JP(JPY)</t>
  </si>
  <si>
    <t>SKU</t>
  </si>
  <si>
    <r>
      <rPr>
        <sz val="10"/>
        <color indexed="8"/>
        <rFont val="Arial"/>
        <family val="2"/>
      </rPr>
      <t>WEIGHT WITHOUT PACKING</t>
    </r>
    <r>
      <rPr>
        <b/>
        <sz val="10"/>
        <color indexed="8"/>
        <rFont val="Arial"/>
        <family val="2"/>
      </rPr>
      <t xml:space="preserve"> (LB)</t>
    </r>
  </si>
  <si>
    <r>
      <rPr>
        <sz val="10"/>
        <color indexed="8"/>
        <rFont val="Arial"/>
        <family val="2"/>
      </rPr>
      <t xml:space="preserve">WEIGHT WITH BOX </t>
    </r>
    <r>
      <rPr>
        <b/>
        <sz val="10"/>
        <color indexed="8"/>
        <rFont val="Arial"/>
        <family val="2"/>
      </rPr>
      <t>(OZ)</t>
    </r>
  </si>
  <si>
    <r>
      <rPr>
        <sz val="10"/>
        <color indexed="8"/>
        <rFont val="Arial"/>
        <family val="2"/>
      </rPr>
      <t xml:space="preserve">USA PRICE </t>
    </r>
    <r>
      <rPr>
        <b/>
        <sz val="10"/>
        <color indexed="8"/>
        <rFont val="Arial"/>
        <family val="2"/>
      </rPr>
      <t>(USD)</t>
    </r>
  </si>
  <si>
    <r>
      <rPr>
        <sz val="10"/>
        <color indexed="8"/>
        <rFont val="Arial"/>
        <family val="2"/>
      </rPr>
      <t>JP PRICE</t>
    </r>
    <r>
      <rPr>
        <b/>
        <sz val="10"/>
        <color indexed="8"/>
        <rFont val="Arial"/>
        <family val="2"/>
      </rPr>
      <t xml:space="preserve"> (JPY)</t>
    </r>
  </si>
  <si>
    <t>USPS Shipping Rate (JPY)</t>
  </si>
  <si>
    <r>
      <rPr>
        <sz val="10"/>
        <color indexed="8"/>
        <rFont val="Arial"/>
        <family val="2"/>
      </rPr>
      <t xml:space="preserve">Shipping Reimbursement </t>
    </r>
    <r>
      <rPr>
        <b/>
        <sz val="10"/>
        <color indexed="8"/>
        <rFont val="Arial"/>
        <family val="2"/>
      </rPr>
      <t>(JPY)</t>
    </r>
  </si>
  <si>
    <r>
      <rPr>
        <sz val="10"/>
        <rFont val="Arial"/>
        <family val="2"/>
      </rPr>
      <t xml:space="preserve">JP SALESPRICE 2 </t>
    </r>
    <r>
      <rPr>
        <b/>
        <sz val="10"/>
        <rFont val="Arial"/>
        <family val="2"/>
      </rPr>
      <t>(JPY)</t>
    </r>
  </si>
  <si>
    <t>Remark</t>
  </si>
  <si>
    <t>BP-HT001-ARIE</t>
  </si>
  <si>
    <t>BP-HT002-TAUR</t>
  </si>
  <si>
    <t>BP-HT003-VIRG</t>
  </si>
  <si>
    <t>BP-HT004-CANC</t>
  </si>
  <si>
    <t>BP-HT005-CAPR</t>
  </si>
  <si>
    <t>BP-HT006-SAGI</t>
  </si>
  <si>
    <t>BP-HT007-PISC</t>
  </si>
  <si>
    <t>BP-HT008-LIBR</t>
  </si>
  <si>
    <t>BP-HT009-GEMI</t>
  </si>
  <si>
    <t>BP-HT010-SCOR</t>
  </si>
  <si>
    <t>BP-HT011-AQUA</t>
  </si>
  <si>
    <t>BP-SCL002-BLUE</t>
  </si>
  <si>
    <t>BP-SCL003-GREEN</t>
  </si>
  <si>
    <t>BP-SCL004-BLACK</t>
  </si>
  <si>
    <t>BP-SCL005-RED</t>
  </si>
  <si>
    <t>BP-SCL006-BLUE</t>
  </si>
  <si>
    <t>BP-SCL007-KHAKI</t>
  </si>
  <si>
    <t>BP-SCL008-BLACK</t>
  </si>
  <si>
    <t>BP-SCL009-BLACK</t>
  </si>
  <si>
    <t>BP-SCL010-RED</t>
  </si>
  <si>
    <t>BP-SCL011-BLACK</t>
  </si>
  <si>
    <t>BP-SCL012-BLUE</t>
  </si>
  <si>
    <t>BP-SCL013-LEOPARD</t>
  </si>
  <si>
    <t>BP-SCL014-KHAKI</t>
  </si>
  <si>
    <t>BP-SCL015-BLUE</t>
  </si>
  <si>
    <t>BP-SCL016-BLACK</t>
  </si>
  <si>
    <t>BP-SCL017-BLUE</t>
  </si>
  <si>
    <t>BP-SCL018-PURPLE</t>
  </si>
  <si>
    <t>BP-SCL019-KHAKI</t>
  </si>
  <si>
    <t>BP-SCL020-PURPLE</t>
  </si>
  <si>
    <t>BP-SCL021-BLACK</t>
  </si>
  <si>
    <t>BP-SCL022-WHITE</t>
  </si>
  <si>
    <t>BP-SCL023-GREEN</t>
  </si>
  <si>
    <t>BP-SCL024-BLACK</t>
  </si>
  <si>
    <t>BP-SCL025-WHITE</t>
  </si>
  <si>
    <t>BP-SCL026-RED</t>
  </si>
  <si>
    <t>BP-SCL027-BLUE</t>
  </si>
  <si>
    <t>BP-SCL028-BROWN</t>
  </si>
  <si>
    <t>BP-SCL029-BLACK</t>
  </si>
  <si>
    <t>BP-SCL030-BLACK</t>
  </si>
  <si>
    <t>BP-SCL031-BLUE</t>
  </si>
  <si>
    <t>BP-SCL032-YELLOW</t>
  </si>
  <si>
    <t>BP-SCL033-GREEN</t>
  </si>
  <si>
    <t>BP-SL001-BLACK</t>
  </si>
  <si>
    <t>BP-SL002-KHAKI</t>
  </si>
  <si>
    <t>BP-SL003-KHAKI</t>
  </si>
  <si>
    <t>BP-SL004-BLACK</t>
  </si>
  <si>
    <t>BP-SL005-KHAKI</t>
  </si>
  <si>
    <t>BP-SL006-KHAKI</t>
  </si>
  <si>
    <t>BP-SL007-GREEN</t>
  </si>
  <si>
    <t>BP-SL008-KHAKI</t>
  </si>
  <si>
    <t>BP-SL009-GREEN</t>
  </si>
  <si>
    <t>BP-SL010-BLACK</t>
  </si>
  <si>
    <t>BP-WDL001-BLUE</t>
  </si>
  <si>
    <t>BP-WDL002-GREEN</t>
  </si>
  <si>
    <t>BP-WDL003-BLACK</t>
  </si>
  <si>
    <t>BP-WDL004-BLUE</t>
  </si>
  <si>
    <t>BP-WDL005-ORANGE</t>
  </si>
  <si>
    <t>BP-WDL006-BLUE</t>
  </si>
  <si>
    <t>BP-WDL007-BLACK</t>
  </si>
  <si>
    <t>BP-WDL008-BLACK</t>
  </si>
  <si>
    <t>BP-WDL009-BLACK</t>
  </si>
  <si>
    <t>BP-WDL010-BLUE</t>
  </si>
  <si>
    <t>BP-WDL011-BLACK</t>
  </si>
  <si>
    <t>BP-WDL013-YELLOW</t>
  </si>
  <si>
    <t>BP-WDL014-BLACK</t>
  </si>
  <si>
    <t>BP-WDL015-PURPLE</t>
  </si>
  <si>
    <t>BP-WDL016-RED</t>
  </si>
  <si>
    <t>BP-WDL017-BLACK</t>
  </si>
  <si>
    <t>BP-WDL018-KHAKI</t>
  </si>
  <si>
    <t>BP-WDL019-BLUE</t>
  </si>
  <si>
    <t>BP-WDL020-KHAKI</t>
  </si>
  <si>
    <t>BP-WDL021-BLUE</t>
  </si>
  <si>
    <t>BP-WDL022-DOTS</t>
  </si>
  <si>
    <t>BP-WDL023-BLACK</t>
  </si>
  <si>
    <t>BP-WDL024-BLACK</t>
  </si>
  <si>
    <t>BP-WDL025-BLUE</t>
  </si>
  <si>
    <t>BP-WDL026-GREEN</t>
  </si>
  <si>
    <t>BP-WDL027-WHITE</t>
  </si>
  <si>
    <t>BP-WDL028-BLACK</t>
  </si>
  <si>
    <t>BP-WDL029-BLACK</t>
  </si>
  <si>
    <t>BP-WDL030-BLACK</t>
  </si>
  <si>
    <t>BP-WDL031-GREEN</t>
  </si>
  <si>
    <t>BP-WDL032-BLUE</t>
  </si>
  <si>
    <t>BP-WDL033-BLACK</t>
  </si>
  <si>
    <t>BP-WDL034-PURPLE</t>
  </si>
  <si>
    <t>BP-WDL035-BLUE</t>
  </si>
  <si>
    <t>BP-WDL036-YELLOW</t>
  </si>
  <si>
    <t>BP-WDL037-BEIGE</t>
  </si>
  <si>
    <t>OD-A08-1-BLACK</t>
  </si>
  <si>
    <t>OD-D2019-1</t>
  </si>
  <si>
    <t>OD-D2611</t>
  </si>
  <si>
    <t>OD-D-2755</t>
  </si>
  <si>
    <t>OD-D2843</t>
  </si>
  <si>
    <t>OD-D3080</t>
  </si>
  <si>
    <t>OD-E-135-GRAY</t>
  </si>
  <si>
    <t>OD-E139-GRAY</t>
  </si>
  <si>
    <t>OD-E139-RED</t>
  </si>
  <si>
    <t>OD-E141-GRAY</t>
  </si>
  <si>
    <t>OD-E145-BLUE</t>
  </si>
  <si>
    <t>OD-E160-BEIGE</t>
  </si>
  <si>
    <t>OD-E161</t>
  </si>
  <si>
    <t>OD-E167-BLUE</t>
  </si>
  <si>
    <t>OD-E168-BROWN</t>
  </si>
  <si>
    <t>OD-E169-BLUE</t>
  </si>
  <si>
    <t>OD-E172-BLUE</t>
  </si>
  <si>
    <t>OD-E173</t>
  </si>
  <si>
    <t>OD-E177-COFFEE</t>
  </si>
  <si>
    <t>OD-E179-RED</t>
  </si>
  <si>
    <t>OD-E180</t>
  </si>
  <si>
    <t>OD-E190-GRAY</t>
  </si>
  <si>
    <t>OD-E200-BROWN</t>
  </si>
  <si>
    <t>OD-E207</t>
  </si>
  <si>
    <t>OD-E32-BLACK</t>
  </si>
  <si>
    <t>OD-E93-RED</t>
  </si>
  <si>
    <t>OD-E99-COFFEE</t>
  </si>
  <si>
    <t>OD-K123-1-PURPLE</t>
  </si>
  <si>
    <t>OD-K-245-PURPLE</t>
  </si>
  <si>
    <t>OD-K256-COFFEE</t>
  </si>
  <si>
    <t>OD-K273</t>
  </si>
  <si>
    <t>OD-K276-1-COFFEE</t>
  </si>
  <si>
    <t>OD-K-280-COFFEE</t>
  </si>
  <si>
    <t>OD-K306-BROWN</t>
  </si>
  <si>
    <r>
      <rPr>
        <sz val="10"/>
        <rFont val="Arial"/>
        <family val="2"/>
      </rPr>
      <t xml:space="preserve">UK SALESPRICE 1 </t>
    </r>
    <r>
      <rPr>
        <b/>
        <sz val="10"/>
        <rFont val="Arial"/>
        <family val="2"/>
      </rPr>
      <t>(GBP)</t>
    </r>
  </si>
  <si>
    <r>
      <rPr>
        <sz val="10"/>
        <color indexed="8"/>
        <rFont val="宋体"/>
      </rPr>
      <t>已经移到</t>
    </r>
    <r>
      <rPr>
        <sz val="10"/>
        <color indexed="8"/>
        <rFont val="Arial"/>
        <family val="2"/>
      </rPr>
      <t>4LB</t>
    </r>
    <r>
      <rPr>
        <sz val="10"/>
        <color indexed="8"/>
        <rFont val="宋体"/>
      </rPr>
      <t>以上的</t>
    </r>
    <r>
      <rPr>
        <sz val="10"/>
        <color indexed="8"/>
        <rFont val="Arial"/>
        <family val="2"/>
      </rPr>
      <t>SKU</t>
    </r>
  </si>
  <si>
    <t>BLK-KRY001-BLK</t>
  </si>
  <si>
    <t>1.43</t>
  </si>
  <si>
    <t>LD-BLK004</t>
  </si>
  <si>
    <t>BLK-KRY001-BLUE</t>
  </si>
  <si>
    <t>BLK-KRY003</t>
  </si>
  <si>
    <t>BLK-KRY005</t>
  </si>
  <si>
    <t>BLK-KRY006</t>
  </si>
  <si>
    <t>BLK-KRY007</t>
  </si>
  <si>
    <t>BLK-KRY009</t>
  </si>
  <si>
    <t>BLK-KRY010</t>
  </si>
  <si>
    <t>BLK-KRY011</t>
  </si>
  <si>
    <t>BLK-KRY012</t>
  </si>
  <si>
    <t>BLK-KRY014</t>
  </si>
  <si>
    <t>BLK-KRY015</t>
  </si>
  <si>
    <t>BLK-KRY032</t>
  </si>
  <si>
    <t>BLK-KRY034</t>
  </si>
  <si>
    <t>BLK-KRY036</t>
  </si>
  <si>
    <t>BLK-KRY052</t>
  </si>
  <si>
    <t>BLK-KRY056</t>
  </si>
  <si>
    <t>BLK-KRY059</t>
  </si>
  <si>
    <t>BLK-KRY063</t>
  </si>
  <si>
    <t>BLK-KRY067</t>
  </si>
  <si>
    <t>BLK-KRY082</t>
  </si>
  <si>
    <t>BLK-KRY084</t>
  </si>
  <si>
    <t>BLK-KRY085</t>
  </si>
  <si>
    <t>BLK-KRY086</t>
  </si>
  <si>
    <t>TB-BLK001</t>
  </si>
  <si>
    <t>TB-BLK002</t>
  </si>
  <si>
    <t>TB-BLK003</t>
  </si>
  <si>
    <t>TB-BLK004</t>
  </si>
  <si>
    <t>TB-BLK005-BLUE</t>
  </si>
  <si>
    <t>TB-BLK005-DEEPBLUE</t>
  </si>
  <si>
    <t>TB-BLK006</t>
  </si>
  <si>
    <t>TB-BLK007</t>
  </si>
  <si>
    <t>TB-BLK008</t>
  </si>
  <si>
    <t>TB-BLK009</t>
  </si>
  <si>
    <t>TB-BLK010</t>
  </si>
  <si>
    <t>TB-BLK011-WHALE</t>
  </si>
  <si>
    <t>TB-BLK011-GIRAFFE</t>
  </si>
  <si>
    <t>TB-BLK011-HIPPO</t>
  </si>
  <si>
    <t>TB-BLK012-GIRAFFE</t>
  </si>
  <si>
    <t>TB-BLK012-BEAR</t>
  </si>
  <si>
    <t>TB-BLK013-HIPPO</t>
  </si>
  <si>
    <t>TB-BLK013-WHALE</t>
  </si>
  <si>
    <t>TB-BLK014-WHALE</t>
  </si>
  <si>
    <t>TB-BLK014-GIRAFFE</t>
  </si>
  <si>
    <t>TB-BLK015-YELLOW</t>
  </si>
  <si>
    <t>TB-BLK015-PINK</t>
  </si>
  <si>
    <t>TB-BLK015-GREEN</t>
  </si>
  <si>
    <t>TB-BLK015-DARKRED</t>
  </si>
  <si>
    <t>TB-BLK015-PURPLE</t>
  </si>
  <si>
    <t>TB-BLK016-YELLOW</t>
  </si>
  <si>
    <t>TB-BLK016-BROWN</t>
  </si>
  <si>
    <t>TB-BLK017-RABBIT</t>
  </si>
  <si>
    <t>TB-BLK017-BEAR</t>
  </si>
  <si>
    <t>TB-BLK018-WHITE</t>
  </si>
  <si>
    <t>TB-BLK018-CREAM</t>
  </si>
  <si>
    <t>TB-BLK019</t>
  </si>
  <si>
    <t>TB-BLK020</t>
  </si>
  <si>
    <t>LD-BLK001-IVORY</t>
  </si>
  <si>
    <t>LD-BLK001-YELLOW</t>
  </si>
  <si>
    <t>LD-BLK002</t>
  </si>
  <si>
    <t>LD-BLK003</t>
  </si>
  <si>
    <t>LD-BLK005</t>
  </si>
  <si>
    <t>LD-BLK006</t>
  </si>
  <si>
    <t>LD-BLK007-LIGHTPURPLE</t>
  </si>
  <si>
    <t>LD-BLK007-DARKPURPLE</t>
  </si>
  <si>
    <t>LD-BLK007-DARKBLUE</t>
  </si>
  <si>
    <t>LD-BLK007-DEEPSKYBLUE</t>
  </si>
  <si>
    <t>LD-BLK007-GREEN</t>
  </si>
  <si>
    <t>LD-BLK007-PINK</t>
  </si>
  <si>
    <t>LD-BLK007-GOLD</t>
  </si>
  <si>
    <t>LD-BLK008-LIGHTSKYBLUE</t>
  </si>
  <si>
    <t>TB-CB001</t>
  </si>
  <si>
    <t>TB-CB002-BLUE</t>
  </si>
  <si>
    <t>TB-CB002-PINK</t>
  </si>
  <si>
    <t>TB-CB003-BLUE</t>
  </si>
  <si>
    <t>TB-CB003-PINK</t>
  </si>
  <si>
    <t>TB-CB004</t>
  </si>
  <si>
    <t>TB-CB005-RED</t>
  </si>
  <si>
    <t>TB-CB005-YELLOW</t>
  </si>
  <si>
    <t>TB-CB005-BLUE</t>
  </si>
  <si>
    <t>TB-CB005-PINK</t>
  </si>
  <si>
    <t>TB-CB006-BLUE</t>
  </si>
  <si>
    <t>TB-CB006-PINK</t>
  </si>
  <si>
    <t>HT-CB001-BLUE</t>
  </si>
  <si>
    <t>HT-CB001-PINK</t>
  </si>
  <si>
    <t>HT-CB002</t>
  </si>
  <si>
    <t>HT-CB003</t>
  </si>
  <si>
    <t>HT-CB004</t>
  </si>
  <si>
    <t>HT-CB005</t>
  </si>
  <si>
    <t>XY-BLK001</t>
  </si>
  <si>
    <t>TB-BLK021</t>
  </si>
  <si>
    <t>TB-BLK022</t>
  </si>
  <si>
    <t>TB-BLK023</t>
  </si>
  <si>
    <t>TB-BLK024</t>
  </si>
  <si>
    <t>TB-BLK025</t>
  </si>
  <si>
    <t>TB-BLK026</t>
  </si>
  <si>
    <t>TB-BLK027</t>
  </si>
  <si>
    <t>TB-BLK028</t>
  </si>
  <si>
    <t>TB-BLK029</t>
  </si>
  <si>
    <t>TB-BLK030</t>
  </si>
  <si>
    <t>TB-BLK031</t>
  </si>
  <si>
    <t>TB-BLK032</t>
  </si>
  <si>
    <t>TB-BLK033</t>
  </si>
  <si>
    <t>TB-BLK034</t>
  </si>
  <si>
    <t>TB-BLK035</t>
  </si>
  <si>
    <t>TB-BLK036</t>
  </si>
  <si>
    <t>TB-BLK037</t>
  </si>
  <si>
    <t>TB-BLK038</t>
  </si>
  <si>
    <t>TB-BLK039</t>
  </si>
  <si>
    <t>TB-BLK040</t>
  </si>
  <si>
    <t>TB-BLK041</t>
  </si>
  <si>
    <t>TB-BLK042</t>
  </si>
  <si>
    <t>TB-BLK043</t>
  </si>
  <si>
    <t>TB-BLK044</t>
  </si>
  <si>
    <t>TB-BLK045</t>
  </si>
  <si>
    <t>TB-BLK046</t>
  </si>
  <si>
    <t>TB-BLK047</t>
  </si>
  <si>
    <t>TB-BLK047-1</t>
  </si>
  <si>
    <t>TB-BLK048</t>
  </si>
  <si>
    <t>TB-BLK049</t>
  </si>
  <si>
    <t>TB-BLK050</t>
  </si>
  <si>
    <t>TB-BLK051</t>
  </si>
  <si>
    <t>TB-BLK052</t>
  </si>
  <si>
    <t>TB-BLK053</t>
  </si>
  <si>
    <t>TB-BLK054</t>
  </si>
  <si>
    <t>TB-BLK055</t>
  </si>
  <si>
    <t>TB-BLK056</t>
  </si>
  <si>
    <t>TB-BLK057</t>
  </si>
  <si>
    <t>TB-BLK058</t>
  </si>
  <si>
    <t>TB-BLK059</t>
  </si>
  <si>
    <t>TB-BLK060</t>
  </si>
  <si>
    <t>TB-BLK061</t>
  </si>
  <si>
    <t>TB-BLK062</t>
  </si>
  <si>
    <t>LD-BLK007-WHITE</t>
  </si>
  <si>
    <t>LD-BLK007-RED</t>
  </si>
  <si>
    <t>LD-BLK009-GREEN</t>
  </si>
  <si>
    <t>LD-BLK010-BLUE</t>
  </si>
  <si>
    <t>LD-BLK007-LIGHTSKYBLUE</t>
  </si>
  <si>
    <t>LD-BLK011-LIGHTBLUE</t>
  </si>
  <si>
    <t>LD-BLK012-BLUE</t>
  </si>
  <si>
    <t>WNZJ-BLK001</t>
  </si>
  <si>
    <t>WNZJ-BLK002</t>
  </si>
  <si>
    <t>WNZJ-BLK003</t>
  </si>
  <si>
    <t>WNZJ-BLK004</t>
  </si>
  <si>
    <t>WNZJ-BLK005</t>
  </si>
  <si>
    <t>WNZJ-BLK006</t>
  </si>
  <si>
    <t>WNZJ-BLK007</t>
  </si>
  <si>
    <t>WNZJ-BLK008</t>
  </si>
  <si>
    <t>WNZJ-BLK009</t>
  </si>
  <si>
    <t>WNZJ-BLK010</t>
  </si>
  <si>
    <t>WNZJ-BLK011</t>
  </si>
  <si>
    <t>BLANCHO-LR-BLK001</t>
  </si>
  <si>
    <t>BLANCHO-LR-BLK002</t>
  </si>
  <si>
    <t>BLANCHO-LR-BLK003</t>
  </si>
  <si>
    <t>BLANCHO-LR-BLK004</t>
  </si>
  <si>
    <t>BLANCHO-XT-BLK001</t>
  </si>
  <si>
    <t>BLANCHO-XT-BLK002</t>
  </si>
  <si>
    <t>BLANCHO-XT-BLK003</t>
  </si>
  <si>
    <t>BLANCHO-XT-BLK004</t>
  </si>
  <si>
    <t>BLANCHO-XT-BLK005</t>
  </si>
  <si>
    <t>BLANCHO-XT-BLK006</t>
  </si>
  <si>
    <t>BLANCHO-XT-BLK007</t>
  </si>
  <si>
    <t>BLANCHO-XT-BLK008</t>
  </si>
  <si>
    <t>onitiva-blk-011</t>
  </si>
  <si>
    <t>onitiva-blk-012</t>
  </si>
  <si>
    <t>onitiva-blk-013</t>
  </si>
  <si>
    <t>onitiva-blk-014</t>
  </si>
  <si>
    <t>onitiva-blk-015</t>
  </si>
  <si>
    <t>onitiva-blk-016</t>
  </si>
  <si>
    <t>ONITIVA-BLK-017</t>
  </si>
  <si>
    <t>ONITIVA-BLK-018</t>
  </si>
  <si>
    <t>ONITIVA-BLK-019</t>
  </si>
  <si>
    <t>ONITIVA-BLK-020</t>
  </si>
  <si>
    <t>ONITIVA-BLK-021</t>
  </si>
  <si>
    <t>ONITIVA-BLK-022</t>
  </si>
  <si>
    <t>ONITIVA-BLK-023</t>
  </si>
  <si>
    <t>ONITIVA-BLK-024</t>
  </si>
  <si>
    <t>ONITIVA-BLK-025</t>
  </si>
  <si>
    <t>ONITIVA-BLK-026</t>
  </si>
  <si>
    <t>ONITIVA-BLK-027</t>
  </si>
  <si>
    <t>ONITIVA-BLK-028</t>
  </si>
  <si>
    <t>ONITIVA-BLK-029</t>
  </si>
  <si>
    <t>ONITIVA-BLK-030</t>
  </si>
  <si>
    <t>ONITIVA-BLK-031</t>
  </si>
  <si>
    <t>ONITIVA-BLK-032</t>
  </si>
  <si>
    <t>ONITIVA-BLK-033</t>
  </si>
  <si>
    <t>ONITIVA-BLK-034</t>
  </si>
  <si>
    <t>ONITIVA-BLK-035</t>
  </si>
  <si>
    <t>ONITIVA-BLK-036</t>
  </si>
  <si>
    <t>ONITIVA-BLK-037</t>
  </si>
  <si>
    <t>ONITIVA-BLK-038</t>
  </si>
  <si>
    <t>ONITIVA-BLK-039</t>
  </si>
  <si>
    <t>ONITIVA-BLK-040</t>
  </si>
  <si>
    <t>ONITIVA-BLK-041</t>
  </si>
  <si>
    <t>ONITIVA-BLK-042</t>
  </si>
  <si>
    <t>ONITIVA-BLK-043</t>
  </si>
  <si>
    <t>ONITIVA-BLK-044</t>
  </si>
  <si>
    <t>ONITIVA-BLK-045</t>
  </si>
  <si>
    <t>ONITIVA-BLK-046</t>
  </si>
  <si>
    <t>ONITIVA-BLK-047</t>
  </si>
  <si>
    <t>ONITIVA-BLK-048</t>
  </si>
  <si>
    <t>ONITIVA-BLK-049</t>
  </si>
  <si>
    <t>ONITIVA-BLK-050</t>
  </si>
  <si>
    <t>ONITIVA-BLK-051</t>
  </si>
  <si>
    <t>ONITIVA-BLK-052</t>
  </si>
  <si>
    <t>ONITIVA-BLK-053</t>
  </si>
  <si>
    <t>ONITIVA-BLK-054</t>
  </si>
  <si>
    <t>ONITIVA-BLK-055</t>
  </si>
  <si>
    <t>ONITIVA-BLK-056</t>
  </si>
  <si>
    <t>ONITIVA-BLK-057</t>
  </si>
  <si>
    <t>ONITIVA-BLK-058</t>
  </si>
  <si>
    <t>ONITIVA-BLK-059</t>
  </si>
  <si>
    <t>ONITIVA-BLK-060</t>
  </si>
  <si>
    <t>ONITIVA-BLK-061</t>
  </si>
  <si>
    <t>ONITIVA-BLK-066</t>
  </si>
  <si>
    <t>ONITIVA-BLK-067</t>
  </si>
  <si>
    <t>ONITIVA-BLK-068</t>
  </si>
  <si>
    <t>ONITIVA-BLK-069</t>
  </si>
  <si>
    <t>ONITIVA-BLK-070</t>
  </si>
  <si>
    <t>ONITIVA-BLK-071</t>
  </si>
  <si>
    <t>ONITIVA-BLK-072</t>
  </si>
  <si>
    <t>ONITIVA-BLK-073</t>
  </si>
  <si>
    <t>ONITIVA-BLK-074</t>
  </si>
  <si>
    <t>ONITIVA-BLK-075</t>
  </si>
  <si>
    <t>ONITIVA-BLK-076</t>
  </si>
  <si>
    <r>
      <rPr>
        <sz val="10"/>
        <color indexed="8"/>
        <rFont val="Arial"/>
        <family val="2"/>
      </rPr>
      <t>UK PRICE</t>
    </r>
    <r>
      <rPr>
        <b/>
        <sz val="10"/>
        <color indexed="8"/>
        <rFont val="Arial"/>
        <family val="2"/>
      </rPr>
      <t xml:space="preserve"> (GBP)</t>
    </r>
  </si>
  <si>
    <t>HC-BP001-FCRB</t>
  </si>
  <si>
    <t>HC-BP001-FDDC</t>
  </si>
  <si>
    <t>HC-BP002-A</t>
  </si>
  <si>
    <t>HC-BP002-B</t>
  </si>
  <si>
    <t>HC-BP002-C</t>
  </si>
  <si>
    <t>HC-BP003-DORA</t>
  </si>
  <si>
    <t>HC-BP003-DOBE</t>
  </si>
  <si>
    <t>HC-BP004-BPCW</t>
  </si>
  <si>
    <t>HC-BP004-MRLF</t>
  </si>
  <si>
    <t>HC-BP005-FRBE</t>
  </si>
  <si>
    <t>HC-BP005-MOCA</t>
  </si>
  <si>
    <t>HC-BP006-FRRA</t>
  </si>
  <si>
    <t>HC-BP006-BECH</t>
  </si>
  <si>
    <t>HC-BP006-MOWD</t>
  </si>
  <si>
    <r>
      <rPr>
        <sz val="10"/>
        <color indexed="8"/>
        <rFont val="Arial"/>
        <family val="2"/>
      </rPr>
      <t xml:space="preserve">Shipping Reimbursement </t>
    </r>
    <r>
      <rPr>
        <b/>
        <sz val="10"/>
        <color indexed="8"/>
        <rFont val="Arial"/>
        <family val="2"/>
      </rPr>
      <t>(GBP)</t>
    </r>
  </si>
  <si>
    <t>KT-BE-13-GREEN</t>
  </si>
  <si>
    <t>KT-BE-13-KHAKI</t>
  </si>
  <si>
    <t>KT-BE-13-PINK</t>
  </si>
  <si>
    <t>HC-C001-CHPI</t>
  </si>
  <si>
    <t>HC-C001-CHAP</t>
  </si>
  <si>
    <t>HC-C001-ORPE</t>
  </si>
  <si>
    <t>HC-C003-BLRE</t>
  </si>
  <si>
    <t>HC-C003-WHOF</t>
  </si>
  <si>
    <t>HC-C003-YEFR</t>
  </si>
  <si>
    <t>HC-C004-PIMO</t>
  </si>
  <si>
    <t>HC-C004-DOCA</t>
  </si>
  <si>
    <t>HC-C005-WHBL</t>
  </si>
  <si>
    <t>HC-C005-WHBR</t>
  </si>
  <si>
    <t>HC-C006-ORBL</t>
  </si>
  <si>
    <t>HC-C006-BROF</t>
  </si>
  <si>
    <t>HC-C007-WHYE</t>
  </si>
  <si>
    <t>HC-C007-BLRA</t>
  </si>
  <si>
    <t>HC-C007-OFFR</t>
  </si>
  <si>
    <t>HC-C008-CARA</t>
  </si>
  <si>
    <t>HC-C008-CABE</t>
  </si>
  <si>
    <t>HC-C009-YEFR</t>
  </si>
  <si>
    <t>HC-C009-BLRA</t>
  </si>
  <si>
    <t>HC-C010-YEPI</t>
  </si>
  <si>
    <t>HC-C010-WHBL</t>
  </si>
  <si>
    <t>HC-C011-BEFR</t>
  </si>
  <si>
    <t>HC-C011-PIRA</t>
  </si>
  <si>
    <t>HC-C011-MODO</t>
  </si>
  <si>
    <t>HC-C012-FRKO</t>
  </si>
  <si>
    <t>HC-C012-MOPI</t>
  </si>
  <si>
    <t>HC-C012-BECA</t>
  </si>
  <si>
    <t>HC-C012-CHRA</t>
  </si>
  <si>
    <t>HC-C012-SHDO</t>
  </si>
  <si>
    <t>HC-C012-PAMO</t>
  </si>
  <si>
    <t>HC-C013-BEFR</t>
  </si>
  <si>
    <t>HC-C013-CASH</t>
  </si>
  <si>
    <t>HC-C013-RAPI</t>
  </si>
  <si>
    <t>HC-C014-WYR</t>
  </si>
  <si>
    <t>HC-C014-WBW</t>
  </si>
  <si>
    <t>HC-C014-RBY</t>
  </si>
  <si>
    <t>HC-C015-FRBE</t>
  </si>
  <si>
    <t>HC-C015-MORA</t>
  </si>
  <si>
    <t>HC-C015-BLDO</t>
  </si>
  <si>
    <t>HC-C015-WHPA</t>
  </si>
  <si>
    <t>HC-C016-RABE</t>
  </si>
  <si>
    <t>HC-C016-MOPI</t>
  </si>
  <si>
    <t>HC-C016-DOCA</t>
  </si>
  <si>
    <t>HC-C017-PADO</t>
  </si>
  <si>
    <t>HC-C017-CARA</t>
  </si>
  <si>
    <t>HC-C017-MOFR</t>
  </si>
  <si>
    <t>HC-C018-BRWH</t>
  </si>
  <si>
    <t>HC-C018-PADO</t>
  </si>
  <si>
    <t>HC-C018-MORA</t>
  </si>
  <si>
    <t>HC-C018-CAFR</t>
  </si>
  <si>
    <t>HC-C019-REGR</t>
  </si>
  <si>
    <t>HC-C019-REBL</t>
  </si>
  <si>
    <t>HC-C019-BRBL</t>
  </si>
  <si>
    <t>HC-C020-PBB</t>
  </si>
  <si>
    <t>HC-C020-BBOB</t>
  </si>
  <si>
    <t>HC-C020-BBC</t>
  </si>
  <si>
    <t>HC-C021-RABE</t>
  </si>
  <si>
    <t>HC-C021-PICH</t>
  </si>
  <si>
    <t>HC-C021-MOFR</t>
  </si>
  <si>
    <t>HC-C022-BLWH</t>
  </si>
  <si>
    <t>HC-C022-BRWH</t>
  </si>
  <si>
    <t>HC-C022-BRBL</t>
  </si>
  <si>
    <t>HC-C022-GRPI</t>
  </si>
  <si>
    <t>HC-C023-TIMO</t>
  </si>
  <si>
    <t>HC-C023-PACA</t>
  </si>
  <si>
    <t>HC-C023-RAPA</t>
  </si>
  <si>
    <t>HC-C023-SHDO</t>
  </si>
  <si>
    <t>HC-C024-ORPI</t>
  </si>
  <si>
    <t>HC-C024-BLYE</t>
  </si>
  <si>
    <t>HC-C024-PUGR</t>
  </si>
  <si>
    <t>HC-C025-CARA</t>
  </si>
  <si>
    <t>HC-C025-FRDO</t>
  </si>
  <si>
    <t>HC-C025-PABE</t>
  </si>
  <si>
    <t>HC-C026-FRRA</t>
  </si>
  <si>
    <t>HC-C026-BECH</t>
  </si>
  <si>
    <t>HC-C026-WBMO</t>
  </si>
  <si>
    <t>HC-C027-RAMO</t>
  </si>
  <si>
    <t>HC-C027-FRWB</t>
  </si>
  <si>
    <t>HC-C027-BEDU</t>
  </si>
  <si>
    <t>HC-C028-YRPB</t>
  </si>
  <si>
    <t>HC-C028-GRGR</t>
  </si>
  <si>
    <t>HC-C028-RRYB</t>
  </si>
  <si>
    <t>HC-C029-FRCA</t>
  </si>
  <si>
    <t>HC-C029-FRBE</t>
  </si>
  <si>
    <t>HC-C029-RACA</t>
  </si>
  <si>
    <t>HC-C030-WHBL</t>
  </si>
  <si>
    <t>HC-C030-WHYE</t>
  </si>
  <si>
    <t>HC-C031-A</t>
  </si>
  <si>
    <t>HC-C031-B</t>
  </si>
  <si>
    <t>HC-C031-C</t>
  </si>
  <si>
    <t>HC-C031-D</t>
  </si>
  <si>
    <t>HC-C031-E</t>
  </si>
  <si>
    <t>HC-C031-F</t>
  </si>
  <si>
    <t>HC-C031-G</t>
  </si>
  <si>
    <t>HC-C031-H</t>
  </si>
  <si>
    <t>HC-C032-BBE</t>
  </si>
  <si>
    <t>HC-C032-LIRA</t>
  </si>
  <si>
    <t>HC-C032-BDO</t>
  </si>
  <si>
    <t>HC-C032-BCO</t>
  </si>
  <si>
    <t>HC-C032-SHCA</t>
  </si>
  <si>
    <t>HC-C032-PIPA</t>
  </si>
  <si>
    <t>HC-C002-PACA</t>
  </si>
  <si>
    <t>HC-C002-PAMO</t>
  </si>
  <si>
    <t>HC-C002-RAFR</t>
  </si>
  <si>
    <t>KT-BE-20-BLUE</t>
  </si>
  <si>
    <t>KT-BE-20-KHAKI</t>
  </si>
  <si>
    <t>KT-BE-20-RED</t>
  </si>
  <si>
    <t>KT-K-18-CAT</t>
  </si>
  <si>
    <t>KT-K-18-DOG</t>
  </si>
  <si>
    <t>KT-K-38-CAT</t>
  </si>
  <si>
    <t>KT-K-38-DOG</t>
  </si>
  <si>
    <t>KT-BB-22-BEAR</t>
  </si>
  <si>
    <t>KT-BB-22-CAT</t>
  </si>
  <si>
    <t>KT-K-132-CAT</t>
  </si>
  <si>
    <t>KT-K-132-BEAR</t>
  </si>
  <si>
    <t>KT-K-132-RABBIT</t>
  </si>
  <si>
    <t>KT-BE-29-BLUE</t>
  </si>
  <si>
    <t>KT-BE-29-PINK</t>
  </si>
  <si>
    <t>KT-BE-33-BLUE</t>
  </si>
  <si>
    <t>KT-HQ-31-WHITE-1</t>
  </si>
  <si>
    <t>KT-HQ-31-BLACK-1</t>
  </si>
  <si>
    <t>KT-HQ-31-PINK-1</t>
  </si>
  <si>
    <t>KT-HQ-32-WHITE-2</t>
  </si>
  <si>
    <t>KT-HQ-32-BLACK-2</t>
  </si>
  <si>
    <t>KT-HQ-32-PINK-2</t>
  </si>
  <si>
    <t>KT-K-126-PINK</t>
  </si>
  <si>
    <t>KT-K-201-RABBIT</t>
  </si>
  <si>
    <t>KT-K-201-BEAR</t>
  </si>
  <si>
    <t>KT-K-201-CAT</t>
  </si>
  <si>
    <t>KT-K-218-BEAR</t>
  </si>
  <si>
    <t>KT-K-218-CAT</t>
  </si>
  <si>
    <t>KT-K-218-RABBIT</t>
  </si>
  <si>
    <t>KT-K-223-BEAR</t>
  </si>
  <si>
    <t>KT-K-223-RABBIT</t>
  </si>
  <si>
    <t>KT-K-223-CAT</t>
  </si>
  <si>
    <r>
      <rPr>
        <sz val="10"/>
        <color indexed="8"/>
        <rFont val="Arial"/>
        <family val="2"/>
      </rPr>
      <t>WEIGHT WITH BOX</t>
    </r>
    <r>
      <rPr>
        <b/>
        <sz val="10"/>
        <color indexed="8"/>
        <rFont val="Arial"/>
        <family val="2"/>
      </rPr>
      <t>(OZ)</t>
    </r>
  </si>
  <si>
    <t>BETTINO-FJ-001</t>
  </si>
  <si>
    <t>有一个sku在4LB above的表里</t>
  </si>
  <si>
    <t>BETTINO-FJ-003</t>
  </si>
  <si>
    <t>BETTINO-FJ-004</t>
  </si>
  <si>
    <t>BETTINO-FJ-006</t>
  </si>
  <si>
    <t>BETTINO-FJ-007</t>
  </si>
  <si>
    <t>BETTINO-FJ-008</t>
  </si>
  <si>
    <t>BETTINO-FJ-009</t>
  </si>
  <si>
    <t>BETTINO-FJ-011</t>
  </si>
  <si>
    <t>BETTINO-FJ-013</t>
  </si>
  <si>
    <t>BETTINO-FJ-014</t>
  </si>
  <si>
    <t>BETTINO-FJ-015</t>
  </si>
  <si>
    <t>BETTINO-FJ-016</t>
  </si>
  <si>
    <t>BETTINO-FJ-017</t>
  </si>
  <si>
    <t>BETTINO-FJ-019</t>
  </si>
  <si>
    <t>BETTINO-FJ-020</t>
  </si>
  <si>
    <t>BETTINO-FJ-022</t>
  </si>
  <si>
    <t>BETTINO-FJ-023</t>
  </si>
  <si>
    <t>BN-CC001</t>
  </si>
  <si>
    <t>BN-CC002</t>
  </si>
  <si>
    <t>BN-CC003</t>
  </si>
  <si>
    <t>BN-CC004</t>
  </si>
  <si>
    <t>BN-CC005</t>
  </si>
  <si>
    <t>BN-DP001</t>
  </si>
  <si>
    <t>BN-DP002</t>
  </si>
  <si>
    <t>BN-DP003</t>
  </si>
  <si>
    <t>DP-HT001</t>
  </si>
  <si>
    <t>DP-HT002</t>
  </si>
  <si>
    <t>DP-HT003</t>
  </si>
  <si>
    <t>DP-HT004-ARIE</t>
  </si>
  <si>
    <t>DP-HT005-TAUR</t>
  </si>
  <si>
    <t>DP-HT006-VIRG</t>
  </si>
  <si>
    <t>DP-HT007-CANC</t>
  </si>
  <si>
    <t>DP-HT008-CAPR</t>
  </si>
  <si>
    <t>DP-HT009-SAGI</t>
  </si>
  <si>
    <t>DP-HT010-LEO</t>
  </si>
  <si>
    <t>DP-HT011-PISC</t>
  </si>
  <si>
    <t>DP-HT012-GEMI</t>
  </si>
  <si>
    <t>DP-HT013-LIBR</t>
  </si>
  <si>
    <t>DP-HT014-AQUA</t>
  </si>
  <si>
    <t>DP-HT015-SCOR</t>
  </si>
  <si>
    <t>DP-HT016</t>
  </si>
  <si>
    <t>DP-HT017</t>
  </si>
  <si>
    <t>DP-HT018</t>
  </si>
  <si>
    <t>DP-HT019</t>
  </si>
  <si>
    <t>DP-HT020</t>
  </si>
  <si>
    <t>DP-HT021</t>
  </si>
  <si>
    <t>DP-HT022</t>
  </si>
  <si>
    <t>DP-HT023</t>
  </si>
  <si>
    <t>DP-HT024</t>
  </si>
  <si>
    <t>DP-HT026</t>
  </si>
  <si>
    <t>DP-HT027</t>
  </si>
  <si>
    <t>DP-HT028</t>
  </si>
  <si>
    <t>DP-HT029</t>
  </si>
  <si>
    <t>DP-HT030</t>
  </si>
  <si>
    <t>DP-HT031</t>
  </si>
  <si>
    <t>DP-HT032</t>
  </si>
  <si>
    <t>DP-HT033</t>
  </si>
  <si>
    <t>ONITIVA-DP001</t>
  </si>
  <si>
    <t>ONITIVA-DP002</t>
  </si>
  <si>
    <t>ONITIVA-DP003</t>
  </si>
  <si>
    <t>ONITIVA-DP004</t>
  </si>
  <si>
    <t>ONITIVA-DP005</t>
  </si>
  <si>
    <t>ONITIVA-DP006</t>
  </si>
  <si>
    <t>ONITIVA-DP007</t>
  </si>
  <si>
    <t>ONITIVA-DP008</t>
  </si>
  <si>
    <t>ONITIVA-DP009</t>
  </si>
  <si>
    <t>ONITIVA-DP010</t>
  </si>
  <si>
    <t>ONITIVA-DP011</t>
  </si>
  <si>
    <t>ONITIVA-DP012</t>
  </si>
  <si>
    <t>ONITIVA-DP013</t>
  </si>
  <si>
    <t>ONITIVA-DP014</t>
  </si>
  <si>
    <t>ONITIVA-DP015</t>
  </si>
  <si>
    <t>ONITIVA-DP016</t>
  </si>
  <si>
    <t>ONITIVA-DP017</t>
  </si>
  <si>
    <t>ONITIVA-DP018</t>
  </si>
  <si>
    <t>ONITIVA-DP019</t>
  </si>
  <si>
    <t>ONITIVA-DP020</t>
  </si>
  <si>
    <t>ONITIVA-DP021</t>
  </si>
  <si>
    <t>ONITIVA-DP022</t>
  </si>
  <si>
    <t>ONITIVA-DP023</t>
  </si>
  <si>
    <t>ONITIVA-DP024</t>
  </si>
  <si>
    <t>ONITIVA-DP025</t>
  </si>
  <si>
    <t>ONITIVA-DP026</t>
  </si>
  <si>
    <t>ONITIVA-DP027</t>
  </si>
  <si>
    <t>ONITIVA-DP028</t>
  </si>
  <si>
    <t>ONITIVA-DP029</t>
  </si>
  <si>
    <t>ONITIVA-DP030</t>
  </si>
  <si>
    <t>ONITIVA-DP031</t>
  </si>
  <si>
    <t>ONITIVA-DP032</t>
  </si>
  <si>
    <t>ONITIVA-DP033</t>
  </si>
  <si>
    <t>ONITIVA-DP034</t>
  </si>
  <si>
    <t>ONITIVA-DP035</t>
  </si>
  <si>
    <t>ONITIVA-DP036</t>
  </si>
  <si>
    <t>ONITIVA-DP037</t>
  </si>
  <si>
    <t>ONITIVA-DP038</t>
  </si>
  <si>
    <t>ONITIVA-DP039</t>
  </si>
  <si>
    <t>ONITIVA-DP040</t>
  </si>
  <si>
    <t>ONITIVA-DP041</t>
  </si>
  <si>
    <t>ONITIVA-DP042</t>
  </si>
  <si>
    <t>ONITIVA-DP043</t>
  </si>
  <si>
    <t>ONITIVA-DP044</t>
  </si>
  <si>
    <t>ONITIVA-DP045</t>
  </si>
  <si>
    <t>ONITIVA-DP046</t>
  </si>
  <si>
    <t>ONITIVA-DP047</t>
  </si>
  <si>
    <t>ONITIVA-DP048</t>
  </si>
  <si>
    <t>ONITIVA-DP049</t>
  </si>
  <si>
    <t>ONITIVA-DP050</t>
  </si>
  <si>
    <t>ONITIVA-DP051</t>
  </si>
  <si>
    <t>ONITIVA-DP052</t>
  </si>
  <si>
    <t>ONITIVA-DP053</t>
  </si>
  <si>
    <t>ONITIVA-DP054</t>
  </si>
  <si>
    <t>ONITIVA-DP055</t>
  </si>
  <si>
    <t>ONITIVA-DP056</t>
  </si>
  <si>
    <t>ONITIVA-DP057</t>
  </si>
  <si>
    <t>ONITIVA-DP058</t>
  </si>
  <si>
    <t>ONITIVA-DP059</t>
  </si>
  <si>
    <t>ONITIVA-DP060</t>
  </si>
  <si>
    <t>ONITIVA-DP061</t>
  </si>
  <si>
    <t>ONITIVA-DP062</t>
  </si>
  <si>
    <t>ONITIVA-DP063</t>
  </si>
  <si>
    <t>ONITIVA-DP064</t>
  </si>
  <si>
    <t>ONITIVA-DP065</t>
  </si>
  <si>
    <t>ONITIVA-DP066</t>
  </si>
  <si>
    <t>ONITIVA-DP067</t>
  </si>
  <si>
    <t>ONITIVA-DP068</t>
  </si>
  <si>
    <t>KT-K-171-BEIGE</t>
  </si>
  <si>
    <t>KT-K-171-RED</t>
  </si>
  <si>
    <t>KT-K-171-YELLOW</t>
  </si>
  <si>
    <t>KT-K-192-BEIGE</t>
  </si>
  <si>
    <t>KT-K-192-BLUE</t>
  </si>
  <si>
    <t>KT-K-192-PINK</t>
  </si>
  <si>
    <t>KT-K-192-YELLOW</t>
  </si>
  <si>
    <t>KT-HQ-40-BEAR</t>
  </si>
  <si>
    <t>KT-HQ-40-LAMB</t>
  </si>
  <si>
    <t>KT-HQ-40-RABBIT</t>
  </si>
  <si>
    <t>KT-HQ-58-BLACK-MFN</t>
  </si>
  <si>
    <t>8.99</t>
  </si>
  <si>
    <t>KT-HQ-58-PINK-MFN</t>
  </si>
  <si>
    <t>KT-GA-15-WHITE</t>
  </si>
  <si>
    <t>KT-GA-15-BEIGE</t>
  </si>
  <si>
    <t>KT-GA-15-BROWN</t>
  </si>
  <si>
    <t>KT-GA-15-PINK</t>
  </si>
  <si>
    <r>
      <rPr>
        <sz val="10"/>
        <rFont val="Arial"/>
        <family val="2"/>
      </rPr>
      <t>WEIGHT WITHOUT PACKING</t>
    </r>
    <r>
      <rPr>
        <b/>
        <sz val="10"/>
        <rFont val="Arial"/>
        <family val="2"/>
      </rPr>
      <t xml:space="preserve"> (LB)</t>
    </r>
  </si>
  <si>
    <r>
      <rPr>
        <sz val="10"/>
        <rFont val="Arial"/>
        <family val="2"/>
      </rPr>
      <t xml:space="preserve">USA PRICE </t>
    </r>
    <r>
      <rPr>
        <b/>
        <sz val="10"/>
        <rFont val="Arial"/>
        <family val="2"/>
      </rPr>
      <t>(USD)</t>
    </r>
  </si>
  <si>
    <r>
      <rPr>
        <sz val="10"/>
        <rFont val="Arial"/>
        <family val="2"/>
      </rPr>
      <t>JP PRICE</t>
    </r>
    <r>
      <rPr>
        <b/>
        <sz val="10"/>
        <rFont val="Arial"/>
        <family val="2"/>
      </rPr>
      <t xml:space="preserve"> (JPY)</t>
    </r>
  </si>
  <si>
    <r>
      <rPr>
        <sz val="10"/>
        <rFont val="Arial"/>
        <family val="2"/>
      </rPr>
      <t xml:space="preserve">Shipping Reimbursement </t>
    </r>
    <r>
      <rPr>
        <b/>
        <sz val="10"/>
        <rFont val="Arial"/>
        <family val="2"/>
      </rPr>
      <t>(JPY)</t>
    </r>
  </si>
  <si>
    <t>UK SALESPRICE 1 (GBP)</t>
  </si>
  <si>
    <r>
      <rPr>
        <sz val="10"/>
        <rFont val="Arial"/>
        <family val="2"/>
      </rPr>
      <t>JP SALESPRICE 2</t>
    </r>
    <r>
      <rPr>
        <b/>
        <sz val="10"/>
        <rFont val="Arial"/>
        <family val="2"/>
      </rPr>
      <t xml:space="preserve"> JPY)</t>
    </r>
  </si>
  <si>
    <t>FP-AB001-BLACK</t>
  </si>
  <si>
    <t>FP-BZ001-GREEN</t>
  </si>
  <si>
    <t>FP-BZ002-GREEN</t>
  </si>
  <si>
    <t>FP-CS001-BLACK</t>
  </si>
  <si>
    <t>FP-CZK001-COFFEE</t>
  </si>
  <si>
    <t>FP-CZK002-KHAKI</t>
  </si>
  <si>
    <t>FP-HJ051-BLACK</t>
  </si>
  <si>
    <t>FP-HJ185-KHAKI</t>
  </si>
  <si>
    <t>FP-HJ191-KHAKI</t>
  </si>
  <si>
    <t>FP-HJ230-BLUE</t>
  </si>
  <si>
    <t>FP-LSQ001-GREEN</t>
  </si>
  <si>
    <t>FP-LSQ002-RED</t>
  </si>
  <si>
    <t>FP-LSQ003-BLUE</t>
  </si>
  <si>
    <t>FP-LYC001-BLACK</t>
  </si>
  <si>
    <t>FP-LYC002-BLACK</t>
  </si>
  <si>
    <t>FP-LYC003-RED</t>
  </si>
  <si>
    <t>FP-LYC004-RED</t>
  </si>
  <si>
    <t>FP-LYC005-BLACK</t>
  </si>
  <si>
    <t>FP-LYC005-RED</t>
  </si>
  <si>
    <t>FP-WC001-BLUE</t>
  </si>
  <si>
    <t>FP-WC002-ORANGE</t>
  </si>
  <si>
    <t>FP-WC003-PURPLE</t>
  </si>
  <si>
    <t>FP-WF001-RED</t>
  </si>
  <si>
    <t>FP-WF002-BLUE</t>
  </si>
  <si>
    <t>FP-WF003-BLACK</t>
  </si>
  <si>
    <t>FP-WKN001-RED</t>
  </si>
  <si>
    <t>FP-WKN002-CRIMSON</t>
  </si>
  <si>
    <t>FP-WKN003-RED</t>
  </si>
  <si>
    <t>FP-WKN004-ORANGERED</t>
  </si>
  <si>
    <t>FP-WXR001-BLACK</t>
  </si>
  <si>
    <t>FP-WXR002-ACU</t>
  </si>
  <si>
    <t>FP-WXR002-BLACK</t>
  </si>
  <si>
    <t>FP-WXR002-CLMC</t>
  </si>
  <si>
    <t>FP-WXR002-CLSM</t>
  </si>
  <si>
    <t>FP-WXR002-CP</t>
  </si>
  <si>
    <t>FP-WXR002-DARKGREEN</t>
  </si>
  <si>
    <t>FP-WXR002-SOIL</t>
  </si>
  <si>
    <t>FP-WY001-BLACK</t>
  </si>
  <si>
    <t>FP-WY002-COFFEE</t>
  </si>
  <si>
    <t>FP-WY003-BLUE</t>
  </si>
  <si>
    <t>FP-WY004-WHITE</t>
  </si>
  <si>
    <t>FP-WY005-BLACK</t>
  </si>
  <si>
    <t>FP-WY005-GREEN</t>
  </si>
  <si>
    <t>FP-WY006-BLACK</t>
  </si>
  <si>
    <t>FP-WY006-BLUE</t>
  </si>
  <si>
    <t>FP-WY006-RED</t>
  </si>
  <si>
    <t>FP-YDL254-LEOPARD</t>
  </si>
  <si>
    <t>FP-YDL256-CHAINWHITE</t>
  </si>
  <si>
    <t>FP-YDL329-COLORSTRIPS</t>
  </si>
  <si>
    <t>FP-ZJH001-BLACK</t>
  </si>
  <si>
    <t>FP-ZJH002-GREEN</t>
  </si>
  <si>
    <t>FP-ZP001-KHAKI</t>
  </si>
  <si>
    <t>FP-ZP002-GREEN</t>
  </si>
  <si>
    <t>FP-ZP003-GRAY</t>
  </si>
  <si>
    <t>FP-ZP004-GRAY</t>
  </si>
  <si>
    <r>
      <rPr>
        <sz val="10"/>
        <rFont val="Arial"/>
        <family val="2"/>
      </rPr>
      <t>JP SALESPRICE 2</t>
    </r>
    <r>
      <rPr>
        <b/>
        <sz val="10"/>
        <rFont val="Arial"/>
        <family val="2"/>
      </rPr>
      <t xml:space="preserve"> (JPY)</t>
    </r>
  </si>
  <si>
    <t>FB-BX001-GREEN</t>
  </si>
  <si>
    <t>FB-BX002-YELLOW</t>
  </si>
  <si>
    <t>FB-BX003-PINK</t>
  </si>
  <si>
    <t>FB-BX004-BLUE</t>
  </si>
  <si>
    <t>FB-BX005-ORANGE</t>
  </si>
  <si>
    <t>FB-BX006-BLACK</t>
  </si>
  <si>
    <t>FB-BX007-ROSERED</t>
  </si>
  <si>
    <t>FB-BX060-BLACK</t>
  </si>
  <si>
    <t>FB-BX060-BROWN</t>
  </si>
  <si>
    <t>FB-BX060-ORANGE</t>
  </si>
  <si>
    <t>FB-BX060-PINK</t>
  </si>
  <si>
    <t>FB-BX060-RED</t>
  </si>
  <si>
    <t>FB-BX067-BLACK</t>
  </si>
  <si>
    <t>FB-BX067-BLUE</t>
  </si>
  <si>
    <t>FB-BX067-BROWN</t>
  </si>
  <si>
    <t>FB-BX067-PINK</t>
  </si>
  <si>
    <t>FB-BX067-RED</t>
  </si>
  <si>
    <t>FB-BX069-BLACK</t>
  </si>
  <si>
    <t>FB-BX069-BLUE</t>
  </si>
  <si>
    <t>FB-BX069-BROWN</t>
  </si>
  <si>
    <t>FB-BX069-ORANGE</t>
  </si>
  <si>
    <t>FB-BX069-RED</t>
  </si>
  <si>
    <t>FB-BX9220-BLACK</t>
  </si>
  <si>
    <t>FB-BX9220-BLACK-1</t>
  </si>
  <si>
    <t>FB-BX9220-BLUE</t>
  </si>
  <si>
    <t>FB-BX9220-GREEN</t>
  </si>
  <si>
    <t>FB-BX9220-GREEN-1</t>
  </si>
  <si>
    <t>FB-BX9220-ORANGE</t>
  </si>
  <si>
    <t>FB-BX9220-PINK</t>
  </si>
  <si>
    <t>FB-BX9220-PINK-1</t>
  </si>
  <si>
    <t>FB-BX9220-RED</t>
  </si>
  <si>
    <t>FB-BX9220-ROSERED</t>
  </si>
  <si>
    <t>FB-DZ001-IVORY</t>
  </si>
  <si>
    <t>FB-DZ001-YELLOW</t>
  </si>
  <si>
    <t>FB-DZ002-COFFEE</t>
  </si>
  <si>
    <t>FB-DZ003-KHAKI</t>
  </si>
  <si>
    <t>FB-DZ0598-KHAKI</t>
  </si>
  <si>
    <t>FB-DZ1060-BLACK</t>
  </si>
  <si>
    <t>FB-DZ1789-GRIEGE</t>
  </si>
  <si>
    <t>FB-DZ2053-BLACK</t>
  </si>
  <si>
    <t>FB-DZ22000-COFFEE</t>
  </si>
  <si>
    <t>FB-DZ2205-WHITE</t>
  </si>
  <si>
    <t>FB-DZ2271-BLACK</t>
  </si>
  <si>
    <t>FB-DZ2411-GRIEGE</t>
  </si>
  <si>
    <t>FB-DZ2546-KHAKI</t>
  </si>
  <si>
    <t>FB-DZ2963-PINK</t>
  </si>
  <si>
    <t>FB-DZ29-COFFEE</t>
  </si>
  <si>
    <t>FB-DZ3021-ORANGE</t>
  </si>
  <si>
    <t>FB-DZ3061-BEIGE</t>
  </si>
  <si>
    <t>FB-DZ3075-PINK</t>
  </si>
  <si>
    <t>FB-DZ3826-BLACK</t>
  </si>
  <si>
    <t>FB-DZ3846-BLACK</t>
  </si>
  <si>
    <t>FB-DZ3894-BROWN</t>
  </si>
  <si>
    <t>FB-DZ3994-BLUE</t>
  </si>
  <si>
    <t>FB-DZ5140-GRAY</t>
  </si>
  <si>
    <t>FB-DZ5662-BEIGE</t>
  </si>
  <si>
    <t>FB-DZ6680-LEOPARD</t>
  </si>
  <si>
    <t>FB-DZ6747-BEIGE</t>
  </si>
  <si>
    <t>FB-DZ6899-BLACK</t>
  </si>
  <si>
    <t>FB-DZ6916-RED</t>
  </si>
  <si>
    <t>FB-DZ7172-WHITE</t>
  </si>
  <si>
    <t>FB-DZ7310-WHITE</t>
  </si>
  <si>
    <t>FB-DZ8575-BLACK</t>
  </si>
  <si>
    <t>FB-DZ8674-RED</t>
  </si>
  <si>
    <t>FB-DZ8801-LEOPARD</t>
  </si>
  <si>
    <t>FB-DZ9180-ORANGE</t>
  </si>
  <si>
    <t>FB-DZ9316-LEOPARD</t>
  </si>
  <si>
    <t>FB-DZ9719-YELLOW</t>
  </si>
  <si>
    <t>FB-HKD133-COFFEE</t>
  </si>
  <si>
    <t>FB-HKD470-COFFEE</t>
  </si>
  <si>
    <t>FB-JY0253-BLACK</t>
  </si>
  <si>
    <t>FB-JY145-RED</t>
  </si>
  <si>
    <t>FB-JY9682-WHITE</t>
  </si>
  <si>
    <t>FB-JYC113-RED</t>
  </si>
  <si>
    <t>FB-KP22501-BLUE</t>
  </si>
  <si>
    <t>FB-KP22501-ORANGE</t>
  </si>
  <si>
    <t>FB-KP31203-BLACK</t>
  </si>
  <si>
    <t>FB-KP31203-COFFEE</t>
  </si>
  <si>
    <t>FB-KP31203-PINK</t>
  </si>
  <si>
    <t>FB-KP32402-PINK</t>
  </si>
  <si>
    <t>FB-SM052-WHITE</t>
  </si>
  <si>
    <t>FB-SM1003-BLACK</t>
  </si>
  <si>
    <t>FB-SM1055-GRAY</t>
  </si>
  <si>
    <t>FB-SM2024-BLACK</t>
  </si>
  <si>
    <t>FB-SM2029-BLACK</t>
  </si>
  <si>
    <t>FB-SM2033-BLACK</t>
  </si>
  <si>
    <t>FB-SM2077-BLACK</t>
  </si>
  <si>
    <t>FB-SM2333-CAMEL</t>
  </si>
  <si>
    <t>FB-SM3072-LEOPARD</t>
  </si>
  <si>
    <t>FB-SM31045-KHAKI</t>
  </si>
  <si>
    <t>FB-SM3124-LEOPARD</t>
  </si>
  <si>
    <t>FB-SM32012-BLACK</t>
  </si>
  <si>
    <t>FB-SM3205-BLACK</t>
  </si>
  <si>
    <t>FB-SM32-WHITE</t>
  </si>
  <si>
    <t>FB-SM39001-BROWN</t>
  </si>
  <si>
    <t>FB-SM4-ROSE</t>
  </si>
  <si>
    <t>FB-SM560-COFFEE</t>
  </si>
  <si>
    <t>FB-SM9035-RED</t>
  </si>
  <si>
    <t>FB-SM9050-TAN</t>
  </si>
  <si>
    <t>FB-SM9051-PINK</t>
  </si>
  <si>
    <t>FB-SM940-1-WHITE</t>
  </si>
  <si>
    <t>FB-SY0018-KHAKI</t>
  </si>
  <si>
    <t>FB-SY023-PINK</t>
  </si>
  <si>
    <t>FB-SY0240-RED</t>
  </si>
  <si>
    <t>FB-SY1423-RED</t>
  </si>
  <si>
    <t>FB-SY26-KHAKI</t>
  </si>
  <si>
    <t>FB-SY7721-GOLDEN</t>
  </si>
  <si>
    <t>FB-WS104-TAN</t>
  </si>
  <si>
    <t>FB-WS109-COFFEE</t>
  </si>
  <si>
    <t>FB-WS112-BROWN</t>
  </si>
  <si>
    <t>FB-WS119-DARKGREEN</t>
  </si>
  <si>
    <t>FB-WS123-KHAKI</t>
  </si>
  <si>
    <t>FB-WS139-BROWN</t>
  </si>
  <si>
    <t>FB-WS13-BLACK</t>
  </si>
  <si>
    <t>FB-WS171-LEOPARD</t>
  </si>
  <si>
    <t>FB-WS190-BLACK</t>
  </si>
  <si>
    <t>FB-WS343-COFFEE</t>
  </si>
  <si>
    <t>FB-WS353-BLACK</t>
  </si>
  <si>
    <t>FB-WS357-TAN</t>
  </si>
  <si>
    <t>FB-WS358-GRAY</t>
  </si>
  <si>
    <t>FB-WS358-OFFWHITE</t>
  </si>
  <si>
    <t>FB-WS359-COFFEE</t>
  </si>
  <si>
    <t>FB-WS360-KHAKI</t>
  </si>
  <si>
    <t>FB-WS45-COFFEE</t>
  </si>
  <si>
    <t>FB-WS46-DARKCYAN</t>
  </si>
  <si>
    <t>FB-WS48-COFFEE</t>
  </si>
  <si>
    <t>FB-WS59-COFFEE</t>
  </si>
  <si>
    <t>FB-WS61-RED</t>
  </si>
  <si>
    <t>FB-WS64-TAN</t>
  </si>
  <si>
    <t>FB-WS70-RED</t>
  </si>
  <si>
    <t>FB-WS74-BLACK</t>
  </si>
  <si>
    <t>FB-WS77-BLACK</t>
  </si>
  <si>
    <t>FB-XX148-BLACK</t>
  </si>
  <si>
    <t>FB-XX186-COFFEE</t>
  </si>
  <si>
    <t>FB-XX186-GREEN</t>
  </si>
  <si>
    <t>FB-XX190-WHITE</t>
  </si>
  <si>
    <t>FB-XX194-COFFEE</t>
  </si>
  <si>
    <t>FB-XX276-BLUE</t>
  </si>
  <si>
    <t>FB-XX344-CAMEL</t>
  </si>
  <si>
    <t>FB-XX356-BLACK</t>
  </si>
  <si>
    <t>FB-XX359-COFFEE</t>
  </si>
  <si>
    <t>FB-XX379-BROWN</t>
  </si>
  <si>
    <t>FB-XX396-BLACK</t>
  </si>
  <si>
    <t>FB-XX39-COFFEE</t>
  </si>
  <si>
    <t>FB-XX409-ORANGE</t>
  </si>
  <si>
    <t>FB-XX533-COFFEE</t>
  </si>
  <si>
    <t>FB-XX538-WHITE</t>
  </si>
  <si>
    <t>FB-XX681-WHITE</t>
  </si>
  <si>
    <t>FB-XX773-WHITE</t>
  </si>
  <si>
    <t>FB-XXA174-TAN</t>
  </si>
  <si>
    <t>FB-XXC186-WHITE</t>
  </si>
  <si>
    <t>FB-XXC265-BROWN</t>
  </si>
  <si>
    <t>FB-XXC266-BROWN</t>
  </si>
  <si>
    <t>FB-XXK09-BROWN</t>
  </si>
  <si>
    <t>FB-XXK166-TAN</t>
  </si>
  <si>
    <t>FB-XXK177-COFFEE</t>
  </si>
  <si>
    <t>FB-XXK218-GRIEGE</t>
  </si>
  <si>
    <t>FB-YY001-BLACK</t>
  </si>
  <si>
    <t>FB-YY001-BROWN</t>
  </si>
  <si>
    <t>FB-YY002-PINK</t>
  </si>
  <si>
    <t>FB-YY003-PURPLE</t>
  </si>
  <si>
    <t>FB-ZK503-COFFEE</t>
  </si>
  <si>
    <t>FB-ZKA50-BLACK</t>
  </si>
  <si>
    <t>FB-ZL618-BLUE</t>
  </si>
  <si>
    <t>FB-ZL618-BROWN</t>
  </si>
  <si>
    <t>FB-ZL618-GRAY</t>
  </si>
  <si>
    <t>FB-ZL618-GREEN</t>
  </si>
  <si>
    <t>FB-ZL618-ORANGE</t>
  </si>
  <si>
    <t>FB-ZL618-PINK</t>
  </si>
  <si>
    <t>FB-ZL618-PURPLE</t>
  </si>
  <si>
    <t>FB-ZL618-YELLOW</t>
  </si>
  <si>
    <t>FB-ZY1050-COFFEE</t>
  </si>
  <si>
    <t>FB-ZY1050-WHITE</t>
  </si>
  <si>
    <t>FB-ZY1061-COFFEE</t>
  </si>
  <si>
    <t>FB-ZY157-COFFEE</t>
  </si>
  <si>
    <t>FB-ZY171-COFFEE</t>
  </si>
  <si>
    <t>FB-ZY199-COFFEE</t>
  </si>
  <si>
    <t>FB-ZY616-COFFEE</t>
  </si>
  <si>
    <t>ONITIVA-FB01001</t>
  </si>
  <si>
    <t>ONITIVA-FB01002</t>
  </si>
  <si>
    <t>ONITIVA-FB01003</t>
  </si>
  <si>
    <t>ONITIVA-FB01004</t>
  </si>
  <si>
    <t>ONITIVA-FB01005</t>
  </si>
  <si>
    <t>ONITIVA-FB01006</t>
  </si>
  <si>
    <t>ONITIVA-FB01007</t>
  </si>
  <si>
    <t>ONITIVA-FB01008</t>
  </si>
  <si>
    <t>ONITIVA-FB01009</t>
  </si>
  <si>
    <t>ONITIVA-FB01010</t>
  </si>
  <si>
    <t>ONITIVA-FB01011</t>
  </si>
  <si>
    <t>ONITIVA-FB01012</t>
  </si>
  <si>
    <t>ONITIVA-FB01013</t>
  </si>
  <si>
    <t>ONITIVA-FB01014</t>
  </si>
  <si>
    <t>ONITIVA-FB01015</t>
  </si>
  <si>
    <t>ONITIVA-FB01016</t>
  </si>
  <si>
    <t>ONITIVA-FB01017</t>
  </si>
  <si>
    <t>ONITIVA-FB01018</t>
  </si>
  <si>
    <t>ONITIVA-FB01019</t>
  </si>
  <si>
    <t>ONITIVA-FB01020</t>
  </si>
  <si>
    <t>FB-XX190-YELLOW</t>
  </si>
  <si>
    <t>KB-BXY8022-BLUE</t>
  </si>
  <si>
    <t>KB-BXY8022-GREEN</t>
  </si>
  <si>
    <t>KB-BXY8022-ORANGE</t>
  </si>
  <si>
    <t>KB-BXY8022-RED</t>
  </si>
  <si>
    <t>KB-BXY8022-ROSERED</t>
  </si>
  <si>
    <t>KB-BXY8022-YELLOW</t>
  </si>
  <si>
    <t>KB-BXY8023-BLUE</t>
  </si>
  <si>
    <t>KB-BXY8023-GREEN</t>
  </si>
  <si>
    <t>KB-BXY8023-ORANGE</t>
  </si>
  <si>
    <t>KB-BXY8023-RED</t>
  </si>
  <si>
    <t>KB-BXY8023-ROSERED</t>
  </si>
  <si>
    <t>KB-BXY8023-YELLOW</t>
  </si>
  <si>
    <t>KB-BXY8025-BLUE</t>
  </si>
  <si>
    <t>KB-BXY8025-GREEN</t>
  </si>
  <si>
    <t>KB-BXY8025-ORANGE</t>
  </si>
  <si>
    <t>KB-BXY8025-RED</t>
  </si>
  <si>
    <t>KB-BXY8025-ROSERED</t>
  </si>
  <si>
    <t>KB-BXY8025-YELLOW</t>
  </si>
  <si>
    <t>KB-BXY8028-BLUE</t>
  </si>
  <si>
    <t>KB-BXY8028-ORANGE</t>
  </si>
  <si>
    <t>KB-BXY8028-PINK</t>
  </si>
  <si>
    <t>KB-BXY8028-RED</t>
  </si>
  <si>
    <t>KB-BXY8028-ROSERED</t>
  </si>
  <si>
    <t>KB-BXY8028-YELLOW</t>
  </si>
  <si>
    <t>KT-BE-11-BLUE</t>
  </si>
  <si>
    <t>KT-BE-11-KHAKI</t>
  </si>
  <si>
    <t>KT-BE-11-PINK</t>
  </si>
  <si>
    <t>KT-BE-18-BEAR</t>
  </si>
  <si>
    <t>KT-BE-18-CAT</t>
  </si>
  <si>
    <t>KT-BE-18-RABBIT</t>
  </si>
  <si>
    <t>KT-BE-19-BEAR</t>
  </si>
  <si>
    <t>KT-BE-19-RABBIT</t>
  </si>
  <si>
    <t>KT-BE-22-BIRD</t>
  </si>
  <si>
    <t>KT-BE-22-BUSDOG</t>
  </si>
  <si>
    <t>KT-BE-22-WALKDOG</t>
  </si>
  <si>
    <t>KT-BE-23-GREEN</t>
  </si>
  <si>
    <t>18.99</t>
  </si>
  <si>
    <t>KT-BE-23-RED</t>
  </si>
  <si>
    <t>KT-BE-26-BLUE</t>
  </si>
  <si>
    <t>KT-BE-26-KHAKI</t>
  </si>
  <si>
    <t>KT-BE-26-PINK</t>
  </si>
  <si>
    <t>KT-BE-27-BLACK</t>
  </si>
  <si>
    <t>KT-BE-27-DEEPBLUE</t>
  </si>
  <si>
    <t>KT-BE-27-RED</t>
  </si>
  <si>
    <t>KT-BE-32-BLACK</t>
  </si>
  <si>
    <t>KT-BE-32-GREEN</t>
  </si>
  <si>
    <t>KT-BE-32-RED</t>
  </si>
  <si>
    <t>KT-BE-34-CAT</t>
  </si>
  <si>
    <t>KT-BE-34-DOG</t>
  </si>
  <si>
    <t>KT-BE-36-RABBIT</t>
  </si>
  <si>
    <t>KT-BE-7-GREEN</t>
  </si>
  <si>
    <t>KT-BE-7-KHAKI</t>
  </si>
  <si>
    <t>KT-BE-7-PINK</t>
  </si>
  <si>
    <t>KT-BE-9-BEAR</t>
  </si>
  <si>
    <t>KT-BE-9-RABBIT</t>
  </si>
  <si>
    <t>KTFK-THH409-COFFEE</t>
  </si>
  <si>
    <t>KTFK-THH409-PINK</t>
  </si>
  <si>
    <t>KTFK-THH409-PURPLE</t>
  </si>
  <si>
    <t>KTFK-THH409-RED</t>
  </si>
  <si>
    <t>KTFK-THH439-CAT</t>
  </si>
  <si>
    <t>KTFK-THH439-RABBIT</t>
  </si>
  <si>
    <t>KTFK-THH498-BLUE</t>
  </si>
  <si>
    <t>KTFK-THH498-MINT</t>
  </si>
  <si>
    <t>KTFK-THH498-PINK</t>
  </si>
  <si>
    <t>KTFK-THH498-PURPLE</t>
  </si>
  <si>
    <t>KTFK-THH498-RED</t>
  </si>
  <si>
    <t>KTFK-THH515-BLUE</t>
  </si>
  <si>
    <t>KTFK-THH515-BROWN</t>
  </si>
  <si>
    <t>KTFK-THH517-BLACK</t>
  </si>
  <si>
    <t>KTFK-THH517-BLUE</t>
  </si>
  <si>
    <t>KTFK-THH517-BROWN</t>
  </si>
  <si>
    <t>KTFK-THH517-COFFEE</t>
  </si>
  <si>
    <t>KTFK-THH517-GREEN</t>
  </si>
  <si>
    <t>KTFK-THH517-PINK</t>
  </si>
  <si>
    <t>KTFK-THH517-PURPLE</t>
  </si>
  <si>
    <t>KTFK-THH517-RED</t>
  </si>
  <si>
    <t>KTFK-THH517-ROSERED</t>
  </si>
  <si>
    <t>KTFK-THH517-WHITE</t>
  </si>
  <si>
    <t>KT-GA-13-CAT</t>
  </si>
  <si>
    <t>KT-GA-13-DOG</t>
  </si>
  <si>
    <t>KT-GA-13-PANDA</t>
  </si>
  <si>
    <t>KT-GA-35-CAT</t>
  </si>
  <si>
    <t>KT-GA-35-DOG</t>
  </si>
  <si>
    <t>KT-GA-35-PINK</t>
  </si>
  <si>
    <t>KT-GA-35-YELLOW</t>
  </si>
  <si>
    <t>KT-GA-40-DOG</t>
  </si>
  <si>
    <t>KT-GA-40-PINKCAT</t>
  </si>
  <si>
    <t>KT-GA-40-YELLOWCAT</t>
  </si>
  <si>
    <t>KT-HQ-1-BLUE</t>
  </si>
  <si>
    <t>√</t>
  </si>
  <si>
    <t>KT-HQ-1-PINK</t>
  </si>
  <si>
    <t>KT-HQ-1-YELLOW</t>
  </si>
  <si>
    <t>KT-HQ-38-COW</t>
  </si>
  <si>
    <t>KT-HQ-38-FROG</t>
  </si>
  <si>
    <t>KT-HQ-38-RABBIT</t>
  </si>
  <si>
    <t>KT-HQ-47-FROG</t>
  </si>
  <si>
    <t>KT-HQ-51-DOG</t>
  </si>
  <si>
    <t>KT-HX-10-IVORY</t>
  </si>
  <si>
    <t>KT-HX-10-PINK</t>
  </si>
  <si>
    <t>KT-HX-10-RED</t>
  </si>
  <si>
    <t>KT-HX-10-YELLOW</t>
  </si>
  <si>
    <t>KT-HX-13-BLUE</t>
  </si>
  <si>
    <t>KT-HX-13-RED</t>
  </si>
  <si>
    <t>KT-HX-16-BLUE</t>
  </si>
  <si>
    <t>KT-HX-16-PINK</t>
  </si>
  <si>
    <t>KT-HX-16-YELLOW</t>
  </si>
  <si>
    <t>KT-HX-19-BLACK</t>
  </si>
  <si>
    <t>KT-HX-19-BLUE</t>
  </si>
  <si>
    <t>KT-HX-19-PURPLE</t>
  </si>
  <si>
    <t>KT-HX-1-BLUE</t>
  </si>
  <si>
    <t>KT-HX-1-PINK</t>
  </si>
  <si>
    <t>KT-HX-1-RED</t>
  </si>
  <si>
    <t>KT-HX-26-DOG</t>
  </si>
  <si>
    <t>KT-HX-26-LION</t>
  </si>
  <si>
    <t>KT-HX-26-RABBIT</t>
  </si>
  <si>
    <t>KT-HX-27-PANDA</t>
  </si>
  <si>
    <t>KT-HX-27-RABBIT</t>
  </si>
  <si>
    <t>KT-HX-28-BLUE</t>
  </si>
  <si>
    <t>KT-HX-28-PINK</t>
  </si>
  <si>
    <t>KT-HX-34-DEEPBLUE</t>
  </si>
  <si>
    <t>KT-HX-34-LIGHTBLUE</t>
  </si>
  <si>
    <t>KT-HX-34-RED</t>
  </si>
  <si>
    <t>KT-HX-37-COFFEE</t>
  </si>
  <si>
    <t>KT-HX-37-ORANGE</t>
  </si>
  <si>
    <t>KT-HX-37-PINK</t>
  </si>
  <si>
    <t>KT-HX-37-RED</t>
  </si>
  <si>
    <t>KT-HX-3-CAT</t>
  </si>
  <si>
    <t>KT-HX-4-BEAR</t>
  </si>
  <si>
    <t>KT-HX-4P-PINK</t>
  </si>
  <si>
    <t>KT-HX-5-BLUE</t>
  </si>
  <si>
    <t>KT-HX-5-PINK</t>
  </si>
  <si>
    <t>KT-HX-5-RED</t>
  </si>
  <si>
    <t>KT-HX-6-BLUE</t>
  </si>
  <si>
    <t>KT-HX-6-GREEN</t>
  </si>
  <si>
    <t>KT-HX-6-RED</t>
  </si>
  <si>
    <t>KT-HX-8-CAT</t>
  </si>
  <si>
    <t>KT-K-124-BEAR</t>
  </si>
  <si>
    <t>KT-K-124-DOG</t>
  </si>
  <si>
    <t>KT-K-124-RABBIT</t>
  </si>
  <si>
    <t>KT-K-136-BLUE</t>
  </si>
  <si>
    <t>KT-K-136-DEEPRED</t>
  </si>
  <si>
    <t>KT-K-136-LIGHTRED</t>
  </si>
  <si>
    <t>KT-K-136-PINK</t>
  </si>
  <si>
    <t>KT-K-137-DOG</t>
  </si>
  <si>
    <t>KT-K-137-RABBIT</t>
  </si>
  <si>
    <t>KT-K-138-CAT</t>
  </si>
  <si>
    <t>KT-K-138-DOG</t>
  </si>
  <si>
    <t>KT-K-138-RABBIT</t>
  </si>
  <si>
    <t>KT-K-139-BEAR</t>
  </si>
  <si>
    <t>KT-K-139-CAT</t>
  </si>
  <si>
    <t>KT-K-139-RABBIT</t>
  </si>
  <si>
    <t>KT-K-144-CAT</t>
  </si>
  <si>
    <t>KT-K-144-DOG</t>
  </si>
  <si>
    <t>KT-K-144-RABBIT</t>
  </si>
  <si>
    <t>KT-K-152-CAT</t>
  </si>
  <si>
    <t>KT-K-152-DOG</t>
  </si>
  <si>
    <t>KT-K-152-RABBIT</t>
  </si>
  <si>
    <t>KT-K-154-HAPPY</t>
  </si>
  <si>
    <t>KT-K-154-LIKE</t>
  </si>
  <si>
    <t>KT-K-154-SMILE</t>
  </si>
  <si>
    <t>KT-K-160-CAT</t>
  </si>
  <si>
    <t>KT-K-161-CAT</t>
  </si>
  <si>
    <t>KT-K-161-RABBIT</t>
  </si>
  <si>
    <t>KT-K-161-RED</t>
  </si>
  <si>
    <t>KT-K-166-BEAR</t>
  </si>
  <si>
    <t>KT-K-166-RABBIT</t>
  </si>
  <si>
    <t>KT-K-191-BEAR</t>
  </si>
  <si>
    <t>KT-K-191-CAT</t>
  </si>
  <si>
    <t>KT-K-191-RABBIT</t>
  </si>
  <si>
    <t>KT-K-212-BEAR</t>
  </si>
  <si>
    <t>KT-K-212-CAT</t>
  </si>
  <si>
    <t>KT-K-212-RABBIT</t>
  </si>
  <si>
    <t>KT-K-219-BEAR</t>
  </si>
  <si>
    <t>KT-K-219-CAT</t>
  </si>
  <si>
    <t>KT-K-219-RABBIT</t>
  </si>
  <si>
    <t>KT-K-220-BEAR</t>
  </si>
  <si>
    <t>KT-K-220-CAT</t>
  </si>
  <si>
    <t>KT-K-220-RABBIT</t>
  </si>
  <si>
    <t>KT-K-89-PINK</t>
  </si>
  <si>
    <t>MB-AG-BLACK</t>
  </si>
  <si>
    <t>MB-AG-BLUE</t>
  </si>
  <si>
    <t>MB-AG-GREEN</t>
  </si>
  <si>
    <t>MB-AG-RED</t>
  </si>
  <si>
    <t>MB-AG-YELLOW</t>
  </si>
  <si>
    <t>MB-B012-BLACK</t>
  </si>
  <si>
    <t>MB-B016-BLACK</t>
  </si>
  <si>
    <t>MB-B016-BLUE</t>
  </si>
  <si>
    <t>MB-B3003-BLUE</t>
  </si>
  <si>
    <t>MB-B3003-RED</t>
  </si>
  <si>
    <t>MB-B3011-BLACK</t>
  </si>
  <si>
    <t>MB-B3011-BLUE</t>
  </si>
  <si>
    <t>MB-B3011-RED</t>
  </si>
  <si>
    <t>MB-B333-BLACK</t>
  </si>
  <si>
    <t>MB-B333-BLUE</t>
  </si>
  <si>
    <t>MB-B333-RED</t>
  </si>
  <si>
    <t>MB-B6019-3-RED</t>
  </si>
  <si>
    <t>MB-B601-BLACK</t>
  </si>
  <si>
    <t>MB-B8026-RED</t>
  </si>
  <si>
    <t>MB-B813-BLACK</t>
  </si>
  <si>
    <t>MB-B813-BLUE</t>
  </si>
  <si>
    <t>MB-B881-BLACK</t>
  </si>
  <si>
    <t>MB-B881-BLUE</t>
  </si>
  <si>
    <t>MB-B9461-BLUE</t>
  </si>
  <si>
    <t>MB-B9461-RED</t>
  </si>
  <si>
    <t>MB-JX003-BLUE</t>
  </si>
  <si>
    <t>MB-JX003-RED</t>
  </si>
  <si>
    <t>MB-JX003-WHITE</t>
  </si>
  <si>
    <t>MB-JX007-BLACK</t>
  </si>
  <si>
    <t>MB-JX007-BLUE</t>
  </si>
  <si>
    <t>MB-JX007-RED</t>
  </si>
  <si>
    <t>MB-JX1115-BLUE</t>
  </si>
  <si>
    <t>MB-JX1115-RED</t>
  </si>
  <si>
    <t>MB-JX832-BLACK</t>
  </si>
  <si>
    <t>MB-JX832-BLUE</t>
  </si>
  <si>
    <t>MB-JX832-RED</t>
  </si>
  <si>
    <t>MB-JX958-BLUE</t>
  </si>
  <si>
    <t>MB-JX958-RED</t>
  </si>
  <si>
    <t>MB-L8028-BLACK</t>
  </si>
  <si>
    <t xml:space="preserve">MB-L8028-BLUE </t>
  </si>
  <si>
    <t xml:space="preserve">MB-L8028-RED </t>
  </si>
  <si>
    <t>MB-L9124-BLACK</t>
  </si>
  <si>
    <t>MB-S804-BLACK</t>
  </si>
  <si>
    <t>MB-S804-BLUE</t>
  </si>
  <si>
    <t>MB-S804-RED</t>
  </si>
  <si>
    <t>MB-S872-BLUE</t>
  </si>
  <si>
    <t>MB-S874-GREEN</t>
  </si>
  <si>
    <t>MB-S9003-RED</t>
  </si>
  <si>
    <t>MB-SM527-RED</t>
  </si>
  <si>
    <t>MB-SM8026-BLUE</t>
  </si>
  <si>
    <t>MB-SM8074-GREEN</t>
  </si>
  <si>
    <t>MB-SM8074-RED</t>
  </si>
  <si>
    <t>MB-SM848-RED</t>
  </si>
  <si>
    <t>MB-SM848-YELLOW</t>
  </si>
  <si>
    <t>MB-SM946-BLACK</t>
  </si>
  <si>
    <t>MB-SM946-BLUE</t>
  </si>
  <si>
    <t xml:space="preserve">MB-SM946-RED </t>
  </si>
  <si>
    <r>
      <rPr>
        <sz val="10"/>
        <rFont val="Arial"/>
        <family val="2"/>
      </rPr>
      <t xml:space="preserve">UK SALESPRICE 2 </t>
    </r>
    <r>
      <rPr>
        <b/>
        <sz val="10"/>
        <rFont val="Arial"/>
        <family val="2"/>
      </rPr>
      <t>(JPY)</t>
    </r>
  </si>
  <si>
    <t>NP-HT001</t>
  </si>
  <si>
    <t>NP-HT002</t>
  </si>
  <si>
    <t>NP-HT003</t>
  </si>
  <si>
    <t>NP-HT004</t>
  </si>
  <si>
    <t>NP-HT005</t>
  </si>
  <si>
    <t>NP-HT006</t>
  </si>
  <si>
    <t>NP-HT007</t>
  </si>
  <si>
    <t>NP-HT008</t>
  </si>
  <si>
    <t>NP-HT009</t>
  </si>
  <si>
    <t>NP-HT010</t>
  </si>
  <si>
    <t>NP-HT011</t>
  </si>
  <si>
    <r>
      <rPr>
        <sz val="10"/>
        <color indexed="8"/>
        <rFont val="Arial"/>
        <family val="2"/>
      </rPr>
      <t xml:space="preserve">WEIGHT WITHOUT PACKING </t>
    </r>
    <r>
      <rPr>
        <b/>
        <sz val="10"/>
        <color indexed="8"/>
        <rFont val="Arial"/>
        <family val="2"/>
      </rPr>
      <t>(OZ)</t>
    </r>
  </si>
  <si>
    <t>UK SALESPRICE 1 (JPY)</t>
  </si>
  <si>
    <t>OD-A02-BEIGE</t>
  </si>
  <si>
    <t>OD-A03-COFFEE</t>
  </si>
  <si>
    <t>OD-A04-GRAY</t>
  </si>
  <si>
    <t>OD-A07-COFFEE</t>
  </si>
  <si>
    <t>OD-A08-BLACK</t>
  </si>
  <si>
    <t>OD-A09-1-BLACK</t>
  </si>
  <si>
    <t>OD-A09-2-PURPLE</t>
  </si>
  <si>
    <t>OD-A09-PURPLE</t>
  </si>
  <si>
    <t>OD-K104-RED</t>
  </si>
  <si>
    <t>OD-K109-COFFEE</t>
  </si>
  <si>
    <t>OD-K117-BLUE</t>
  </si>
  <si>
    <t>OD-K119-RED</t>
  </si>
  <si>
    <t>OD-K123-1-BLACK</t>
  </si>
  <si>
    <t>OD-K123-2-BLACK</t>
  </si>
  <si>
    <t>OD-K124-PURPLE</t>
  </si>
  <si>
    <t>OD-K138-COFFEE</t>
  </si>
  <si>
    <t>OD-K143-RED</t>
  </si>
  <si>
    <t>OD-K149-PINK</t>
  </si>
  <si>
    <t>OD-K156-BLACK</t>
  </si>
  <si>
    <t>OD-K158-COFFEE</t>
  </si>
  <si>
    <t>OD-K167-RED</t>
  </si>
  <si>
    <t>OD-K177-RED</t>
  </si>
  <si>
    <t>OD-K211-BLUE</t>
  </si>
  <si>
    <t>OD-K216-1-COFFEE</t>
  </si>
  <si>
    <t>OD-K233-GRAY</t>
  </si>
  <si>
    <t>OD-K242-PURPLE</t>
  </si>
  <si>
    <t>OD-K245-COFFEE</t>
  </si>
  <si>
    <t>OD-K247-DENIM</t>
  </si>
  <si>
    <t>OD-K254-COFFEE</t>
  </si>
  <si>
    <t>OD-K259-GRAY</t>
  </si>
  <si>
    <t>OD-K264-BLACK</t>
  </si>
  <si>
    <t>OD-K280-PINK</t>
  </si>
  <si>
    <t>OD-K291-BLACK</t>
  </si>
  <si>
    <t>OD-K292-1</t>
  </si>
  <si>
    <t>OD-K87-BEAR</t>
  </si>
  <si>
    <t>OD-A09-2-BLACK</t>
  </si>
  <si>
    <r>
      <t>粉红色表示</t>
    </r>
    <r>
      <rPr>
        <sz val="10"/>
        <color indexed="8"/>
        <rFont val="Arial"/>
        <family val="2"/>
      </rPr>
      <t>9</t>
    </r>
    <r>
      <rPr>
        <sz val="10"/>
        <color indexed="8"/>
        <rFont val="SimSun"/>
      </rPr>
      <t>月份新品</t>
    </r>
  </si>
  <si>
    <r>
      <rPr>
        <sz val="10"/>
        <color indexed="8"/>
        <rFont val="Arial"/>
        <family val="2"/>
      </rPr>
      <t>WEIGHT IN USA DATAFEED</t>
    </r>
    <r>
      <rPr>
        <b/>
        <sz val="10"/>
        <color indexed="8"/>
        <rFont val="Arial"/>
        <family val="2"/>
      </rPr>
      <t xml:space="preserve"> (LB)</t>
    </r>
  </si>
  <si>
    <r>
      <rPr>
        <sz val="10"/>
        <color indexed="8"/>
        <rFont val="Arial"/>
        <family val="2"/>
      </rPr>
      <t>WEIGHT with BOX</t>
    </r>
    <r>
      <rPr>
        <b/>
        <sz val="10"/>
        <color indexed="8"/>
        <rFont val="Arial"/>
        <family val="2"/>
      </rPr>
      <t>(OZ)</t>
    </r>
  </si>
  <si>
    <t>PA-001-1</t>
  </si>
  <si>
    <t>12.99</t>
  </si>
  <si>
    <t>PA-001-2</t>
  </si>
  <si>
    <t>PA-001-3</t>
  </si>
  <si>
    <t>PA-12-1</t>
  </si>
  <si>
    <t>PA-12-2</t>
  </si>
  <si>
    <t>PA-301-1</t>
  </si>
  <si>
    <t>14.99</t>
  </si>
  <si>
    <t>PA-301-2</t>
  </si>
  <si>
    <t>PA-301-3</t>
  </si>
  <si>
    <t>PA-33-1</t>
  </si>
  <si>
    <t>PA-33-2</t>
  </si>
  <si>
    <t>PA-602</t>
  </si>
  <si>
    <t>PA-603-1</t>
  </si>
  <si>
    <t>16.99</t>
  </si>
  <si>
    <t>PA-603-2</t>
  </si>
  <si>
    <t>PA-603-3</t>
  </si>
  <si>
    <t>PA-603-4</t>
  </si>
  <si>
    <t>PA-603-5</t>
  </si>
  <si>
    <t>PA-604-1</t>
  </si>
  <si>
    <t>PA-604-2</t>
  </si>
  <si>
    <t>PA-604-3</t>
  </si>
  <si>
    <t>PA-604-4</t>
  </si>
  <si>
    <t>PA-611-1</t>
  </si>
  <si>
    <t>PA-611-2</t>
  </si>
  <si>
    <t>PA-611-3</t>
  </si>
  <si>
    <t>PA-611-4</t>
  </si>
  <si>
    <t>PA-611-5</t>
  </si>
  <si>
    <t>PA-611-6</t>
  </si>
  <si>
    <t>PA-611-7</t>
  </si>
  <si>
    <t>PA-612-1</t>
  </si>
  <si>
    <t>PA-612-2</t>
  </si>
  <si>
    <t>PA-612-3</t>
  </si>
  <si>
    <t>PA-612-4</t>
  </si>
  <si>
    <t>PA-612-5</t>
  </si>
  <si>
    <t>PA-612-6</t>
  </si>
  <si>
    <t>PA-615-1</t>
  </si>
  <si>
    <t>PA-615-2</t>
  </si>
  <si>
    <t>PA-615-3</t>
  </si>
  <si>
    <t>PA-615-4</t>
  </si>
  <si>
    <t>PA-615-5</t>
  </si>
  <si>
    <t>PA-615-6</t>
  </si>
  <si>
    <t>PA-616-1</t>
  </si>
  <si>
    <t>PA-616-10</t>
  </si>
  <si>
    <t>PA-616-2</t>
  </si>
  <si>
    <t>PA-616-3</t>
  </si>
  <si>
    <t>PA-616-4</t>
  </si>
  <si>
    <t>PA-616-5</t>
  </si>
  <si>
    <t>PA-616-6</t>
  </si>
  <si>
    <t>PA-616-7</t>
  </si>
  <si>
    <t>PA-616-8</t>
  </si>
  <si>
    <t>PA-616-9</t>
  </si>
  <si>
    <t>PA-A09-1</t>
  </si>
  <si>
    <t>PA-A09-2</t>
  </si>
  <si>
    <t>PA-A09-3</t>
  </si>
  <si>
    <t>PA-A09-4</t>
  </si>
  <si>
    <t>PA-A09-5</t>
  </si>
  <si>
    <t>PA-A09-6</t>
  </si>
  <si>
    <t>PA-A09-7</t>
  </si>
  <si>
    <t>PA-A09-8</t>
  </si>
  <si>
    <t>PA-A13-1</t>
  </si>
  <si>
    <t>PA-A13-2</t>
  </si>
  <si>
    <t>PA-A13-3</t>
  </si>
  <si>
    <t>PA-A13-4</t>
  </si>
  <si>
    <t>PA-A13-5</t>
  </si>
  <si>
    <t>PA-A17-1</t>
  </si>
  <si>
    <t>PA-A17-2</t>
  </si>
  <si>
    <t>PA-A17-3</t>
  </si>
  <si>
    <t>PA-A17-4</t>
  </si>
  <si>
    <t>PA-A28</t>
  </si>
  <si>
    <t>PA-A42</t>
  </si>
  <si>
    <t>PA-A54-1</t>
  </si>
  <si>
    <t>PA-A54-2</t>
  </si>
  <si>
    <t>PA-A54-3</t>
  </si>
  <si>
    <t>PA-A54-4</t>
  </si>
  <si>
    <t>PA-A54-5</t>
  </si>
  <si>
    <t>PA-A64-1</t>
  </si>
  <si>
    <t>PA-A64-2</t>
  </si>
  <si>
    <t>PA-A64-3</t>
  </si>
  <si>
    <t>PA-A66-1</t>
  </si>
  <si>
    <t>PA-A66-2</t>
  </si>
  <si>
    <t>PA-A66-3</t>
  </si>
  <si>
    <t>PA-A66-4</t>
  </si>
  <si>
    <t>PA-A80-1</t>
  </si>
  <si>
    <t>PA-A80-2</t>
  </si>
  <si>
    <t>PA-A80-3</t>
  </si>
  <si>
    <t>PA-A82-1</t>
  </si>
  <si>
    <t>PA-A82-2</t>
  </si>
  <si>
    <t>PA-A82-3</t>
  </si>
  <si>
    <t>PA-A82-4</t>
  </si>
  <si>
    <t>PA-A82-5</t>
  </si>
  <si>
    <t>PA-A82-6</t>
  </si>
  <si>
    <t>PA-A82-7</t>
  </si>
  <si>
    <t>PA-A86-1</t>
  </si>
  <si>
    <t>PA-A86-2</t>
  </si>
  <si>
    <t>PA-A87</t>
  </si>
  <si>
    <t>HT-PH001</t>
  </si>
  <si>
    <t>HT-PH002</t>
  </si>
  <si>
    <t>KT-BB-5-BEAR</t>
  </si>
  <si>
    <t>KT-BB-5-RABBIT</t>
  </si>
  <si>
    <t>KT-BB-17-DOG</t>
  </si>
  <si>
    <t>KT-BB-17-CAT</t>
  </si>
  <si>
    <t>KT-BB-17-RABBIT</t>
  </si>
  <si>
    <t>KT-BB-18-BEAR</t>
  </si>
  <si>
    <t>out of stock</t>
  </si>
  <si>
    <t>KT-BB-18-DOG</t>
  </si>
  <si>
    <t>KT-BB-18-RABBIT</t>
  </si>
  <si>
    <t>KT-BB-20-DOG</t>
  </si>
  <si>
    <t>KT-BB-20-RABBIT</t>
  </si>
  <si>
    <t>KT-HQ-2-BLUE</t>
  </si>
  <si>
    <t>KT-HQ-2-RED</t>
  </si>
  <si>
    <t>KT-K-199-CAT</t>
  </si>
  <si>
    <t>KT-K-199-BEAR</t>
  </si>
  <si>
    <t>KT-K-199-RABBIT</t>
  </si>
  <si>
    <t>KT-BE-14-RED</t>
  </si>
  <si>
    <t>KT-BE-15-YELLOW</t>
  </si>
  <si>
    <t>KT-BE-16-BLUE</t>
  </si>
  <si>
    <t>KT-HQ-25-PINK</t>
  </si>
  <si>
    <t>KT-HQ-25-ORANGE</t>
  </si>
  <si>
    <t>KT-HQ-52-PINK</t>
  </si>
  <si>
    <t>KT-HQ-52-BLUE</t>
  </si>
  <si>
    <t>KT-HX-30-RED</t>
  </si>
  <si>
    <t>KT-HX-30-BLUE</t>
  </si>
  <si>
    <t>KT-HX-30-YELLOW</t>
  </si>
  <si>
    <r>
      <rPr>
        <b/>
        <sz val="10"/>
        <rFont val="Arial"/>
        <family val="2"/>
      </rPr>
      <t>JP</t>
    </r>
    <r>
      <rPr>
        <sz val="10"/>
        <rFont val="Arial"/>
        <family val="2"/>
      </rPr>
      <t xml:space="preserve"> SALESPRICE 2 </t>
    </r>
    <r>
      <rPr>
        <b/>
        <sz val="10"/>
        <rFont val="Arial"/>
        <family val="2"/>
      </rPr>
      <t>(JPY)</t>
    </r>
  </si>
  <si>
    <t>ONITIVA-PS01001</t>
  </si>
  <si>
    <t>HC-RM001-BRCF</t>
  </si>
  <si>
    <t>HC-RM001-SCCD</t>
  </si>
  <si>
    <t>HC-RM002-FCRB</t>
  </si>
  <si>
    <t>HC-RM002-FDDC</t>
  </si>
  <si>
    <t>HC-RM003-DORA</t>
  </si>
  <si>
    <t>HC-RM003-DOBE</t>
  </si>
  <si>
    <t>HC-RM004-PADO</t>
  </si>
  <si>
    <t>HC-RM004-CAMO</t>
  </si>
  <si>
    <t>HC-RM004-RAFR</t>
  </si>
  <si>
    <t>HC-RM005-BPCP</t>
  </si>
  <si>
    <t>HC-RM005-MRLF</t>
  </si>
  <si>
    <t>HC-RM006-FRBE</t>
  </si>
  <si>
    <t>HC-RM006-MOCA</t>
  </si>
  <si>
    <t>HC-RMC001-LIGHTBLUE</t>
  </si>
  <si>
    <t>HC-RMC001-BLUE</t>
  </si>
  <si>
    <t>HC-RMC001-GREEN</t>
  </si>
  <si>
    <t>HC-RMC001-PURPLE</t>
  </si>
  <si>
    <t>HC-RMC001-PINK</t>
  </si>
  <si>
    <t>HC-RMC001-RED</t>
  </si>
  <si>
    <t>HC-RM007-FRWD</t>
  </si>
  <si>
    <t>HC-RM008-ROBL</t>
  </si>
  <si>
    <t>HC-RM008-REPU</t>
  </si>
  <si>
    <t>HC-RM008-PIPU</t>
  </si>
  <si>
    <t>HC-RMC002-BEAR</t>
  </si>
  <si>
    <t>HC-RMC002-PIG</t>
  </si>
  <si>
    <t>HC-RMC002-RABBIT</t>
  </si>
  <si>
    <t>HC-RMC002-CHICKEN</t>
  </si>
  <si>
    <t>HC-RMC002-LION</t>
  </si>
  <si>
    <t>HC-RMC002-FROG</t>
  </si>
  <si>
    <t>HC-RMC002-WILDBOAR</t>
  </si>
  <si>
    <t>HC-RMC002-MONKEY</t>
  </si>
  <si>
    <t>HC-RMC003-BEAR</t>
  </si>
  <si>
    <t>HC-RMC003-PIG</t>
  </si>
  <si>
    <t>HC-RMC003-RABBIT</t>
  </si>
  <si>
    <t>HC-RMC003-CHICKEN</t>
  </si>
  <si>
    <t>HC-RMC003-LION</t>
  </si>
  <si>
    <t>HC-RMC003-BLUE</t>
  </si>
  <si>
    <t>HC-RMC003-YELLOW</t>
  </si>
  <si>
    <t>HC-RMC003-WILDBOAR</t>
  </si>
  <si>
    <t>HC-RMC003-MONKEY</t>
  </si>
  <si>
    <t>HC-RM009-FRRA</t>
  </si>
  <si>
    <t>HC-RM009-BECH</t>
  </si>
  <si>
    <t>HC-RM009-WBMO</t>
  </si>
  <si>
    <t>HC-RMC004-DOG</t>
  </si>
  <si>
    <t>HC-RMC004-FROG</t>
  </si>
  <si>
    <t>HC-RMC004-YELLOWCAT</t>
  </si>
  <si>
    <t>HC-RMC004-RABBIT</t>
  </si>
  <si>
    <t>HC-RMC004-COW</t>
  </si>
  <si>
    <t>HC-RMC004-REDCAT</t>
  </si>
  <si>
    <t>HC-RMC004-WHITECAT</t>
  </si>
  <si>
    <t>HC-RM010-A</t>
  </si>
  <si>
    <t>HC-RM010-B</t>
  </si>
  <si>
    <t>HC-RM010-C</t>
  </si>
  <si>
    <t>WEIGHT WITHOUT PACKING (LB)</t>
  </si>
  <si>
    <t>已经移到4LB以上的SKU有</t>
  </si>
  <si>
    <t>NAOMI-DA2132</t>
  </si>
  <si>
    <r>
      <rPr>
        <sz val="10"/>
        <rFont val="宋体"/>
      </rPr>
      <t>有</t>
    </r>
    <r>
      <rPr>
        <sz val="10"/>
        <rFont val="Arial"/>
        <family val="2"/>
      </rPr>
      <t>17</t>
    </r>
    <r>
      <rPr>
        <sz val="10"/>
        <rFont val="宋体"/>
      </rPr>
      <t>款</t>
    </r>
    <r>
      <rPr>
        <sz val="10"/>
        <rFont val="Arial"/>
        <family val="2"/>
      </rPr>
      <t>rug</t>
    </r>
    <r>
      <rPr>
        <sz val="10"/>
        <rFont val="宋体"/>
      </rPr>
      <t>是超过</t>
    </r>
    <r>
      <rPr>
        <sz val="10"/>
        <rFont val="Arial"/>
        <family val="2"/>
      </rPr>
      <t>4LB</t>
    </r>
    <r>
      <rPr>
        <sz val="10"/>
        <rFont val="宋体"/>
      </rPr>
      <t>的，请到“</t>
    </r>
    <r>
      <rPr>
        <sz val="10"/>
        <rFont val="Arial"/>
        <family val="2"/>
      </rPr>
      <t>4LB above”</t>
    </r>
    <r>
      <rPr>
        <sz val="10"/>
        <rFont val="宋体"/>
      </rPr>
      <t>表格里查看一下</t>
    </r>
  </si>
  <si>
    <t>NAOMI-DA2454-SILVER</t>
  </si>
  <si>
    <t>NAOMI-DA4169-1</t>
  </si>
  <si>
    <t>NAOMI-DA5843-10</t>
  </si>
  <si>
    <t>NAOMI-DA4288</t>
  </si>
  <si>
    <t>NAOMI-DA5895</t>
  </si>
  <si>
    <t>NAOMI-DA4288-1</t>
  </si>
  <si>
    <t>NAOMI-DA5968-GRAY</t>
  </si>
  <si>
    <t>NAOMI-DA4603</t>
  </si>
  <si>
    <t>NAOMI-DA6149</t>
  </si>
  <si>
    <t>NAOMI-DA4843</t>
  </si>
  <si>
    <t>NAOMI-DA6933</t>
  </si>
  <si>
    <t>NAOMI-DA4843-4</t>
  </si>
  <si>
    <t>NAOMI-DA6940</t>
  </si>
  <si>
    <t>NAOMI-DA4845</t>
  </si>
  <si>
    <t>NAOMI-DA4845-1</t>
  </si>
  <si>
    <t>NAOMI-DA4980-4</t>
  </si>
  <si>
    <t>NAOMI-DA5071</t>
  </si>
  <si>
    <t>NAOMI-DA5076-3C</t>
  </si>
  <si>
    <t>NAOMI-DA5119B</t>
  </si>
  <si>
    <t>NAOMI-DA5138-2</t>
  </si>
  <si>
    <t>NAOMI-DA5138-3</t>
  </si>
  <si>
    <t>NAOMI-DA5384-1</t>
  </si>
  <si>
    <t>NAOMI-DA5384-2</t>
  </si>
  <si>
    <t>NAOMI-DA5414</t>
  </si>
  <si>
    <t>NAOMI-DA5415-1</t>
  </si>
  <si>
    <t>NAOMI-DA5435-1</t>
  </si>
  <si>
    <t>NAOMI-DA5454-1</t>
  </si>
  <si>
    <t>NAOMI-DA5454-2</t>
  </si>
  <si>
    <t>NAOMI-DA5476</t>
  </si>
  <si>
    <t>NAOMI-DA5478</t>
  </si>
  <si>
    <t>NAOMI-DA5505-1</t>
  </si>
  <si>
    <t>NAOMI-DA5540-2</t>
  </si>
  <si>
    <t>NAOMI-DA5546-3</t>
  </si>
  <si>
    <t>NAOMI-DA5547</t>
  </si>
  <si>
    <t>NAOMI-DA5548</t>
  </si>
  <si>
    <t>NAOMI-DA5637-1</t>
  </si>
  <si>
    <t>NAOMI-DA5766</t>
  </si>
  <si>
    <t>NAOMI-DA5766-1</t>
  </si>
  <si>
    <t>NAOMI-DA5833A-1</t>
  </si>
  <si>
    <t>NAOMI-DA5835A-3-GRAY</t>
  </si>
  <si>
    <t>NAOMI-DA5847</t>
  </si>
  <si>
    <t>NAOMI-DA5909-1</t>
  </si>
  <si>
    <t>NAOMI-DA5909-2</t>
  </si>
  <si>
    <t>NAOMI-DA5963</t>
  </si>
  <si>
    <t>NAOMI-DA5967-GRAY</t>
  </si>
  <si>
    <t>NAOMI-DA6117</t>
  </si>
  <si>
    <t>NAOMI-DA6144</t>
  </si>
  <si>
    <t>NAOMI-DA6147</t>
  </si>
  <si>
    <t>NAOMI-DA6148</t>
  </si>
  <si>
    <t>NAOMI-DA6175</t>
  </si>
  <si>
    <t>NAOMI-DA6413-1</t>
  </si>
  <si>
    <t>NAOMI-DA6413-3</t>
  </si>
  <si>
    <t>NAOMI-DA6421</t>
  </si>
  <si>
    <t>NAOMI-DA6421-1</t>
  </si>
  <si>
    <t>NAOMI-DA6648A-1</t>
  </si>
  <si>
    <t>NAOMI-DA6688-1</t>
  </si>
  <si>
    <t>NAOMI-DA6688-4</t>
  </si>
  <si>
    <t>NAOMI-DA6709A</t>
  </si>
  <si>
    <t>NAOMI-DA6711A</t>
  </si>
  <si>
    <t>NAOMI-DA6747</t>
  </si>
  <si>
    <t>NAOMI-DA6773-CIR</t>
  </si>
  <si>
    <t>NAOMI-DA6774-3</t>
  </si>
  <si>
    <t xml:space="preserve">NAOMI-DA6775-1  </t>
  </si>
  <si>
    <t>NAOMI-DA6777</t>
  </si>
  <si>
    <t>NAOMI-DA6880-1</t>
  </si>
  <si>
    <t>NAOMI-DA6934</t>
  </si>
  <si>
    <t>NAOMI-DA6938</t>
  </si>
  <si>
    <t>NAOMI-DA6942</t>
  </si>
  <si>
    <t>NAOMI-DA6959-1</t>
  </si>
  <si>
    <t>NAOMI-DA7018</t>
  </si>
  <si>
    <t>NAOMI-DA7018-1</t>
  </si>
  <si>
    <t>NAOMI-DA7019</t>
  </si>
  <si>
    <t>NAOMI-DA7020-1</t>
  </si>
  <si>
    <t>NAOMI-DA7247</t>
  </si>
  <si>
    <t>NAOMI-DA7256</t>
  </si>
  <si>
    <t>NAOMI-DA7256-CIR</t>
  </si>
  <si>
    <t>NAOMI-DA7280-1</t>
  </si>
  <si>
    <t>NAOMI-DA8010</t>
  </si>
  <si>
    <t>NAOMI-DA8027-1-CIR</t>
  </si>
  <si>
    <t>NAOMI-DD6297</t>
  </si>
  <si>
    <t>NAOMI-DD6298</t>
  </si>
  <si>
    <t>NAOMI-DD6299-1</t>
  </si>
  <si>
    <t>NAOMI-DD6914A</t>
  </si>
  <si>
    <t>onitiva-rug01001-rec</t>
  </si>
  <si>
    <t>onitiva-rug01002-rec</t>
  </si>
  <si>
    <t>onitiva-rug01003-rec</t>
  </si>
  <si>
    <t>onitiva-rug01004-rec</t>
  </si>
  <si>
    <t>onitiva-rug01005-rec</t>
  </si>
  <si>
    <t>onitiva-rug01006-rec</t>
  </si>
  <si>
    <t>onitiva-rug01007-rec</t>
  </si>
  <si>
    <t>onitiva-rug01008-rec</t>
  </si>
  <si>
    <t>onitiva-rug01009-rec</t>
  </si>
  <si>
    <t>onitiva-rug01010-rec</t>
  </si>
  <si>
    <t>onitiva-rug01011-rec</t>
  </si>
  <si>
    <t>onitiva-rug01012-rec</t>
  </si>
  <si>
    <t>onitiva-rug01013-rec</t>
  </si>
  <si>
    <t>onitiva-rug01014-rec</t>
  </si>
  <si>
    <t>onitiva-rug01015-rec</t>
  </si>
  <si>
    <t>onitiva-rug01016-rec</t>
  </si>
  <si>
    <t>onitiva-rug01017-sem</t>
  </si>
  <si>
    <t>onitiva-rug01018-sem</t>
  </si>
  <si>
    <t>onitiva-rug01019-sem</t>
  </si>
  <si>
    <t>onitiva-rug01020-sem</t>
  </si>
  <si>
    <t>onitiva-rug01021-sem</t>
  </si>
  <si>
    <t>onitiva-rug01022-cir</t>
  </si>
  <si>
    <t>onitiva-rug01023-cir</t>
  </si>
  <si>
    <t>onitiva-rug01024-cir</t>
  </si>
  <si>
    <t>onitiva-rug01025-cir</t>
  </si>
  <si>
    <t>onitiva-rug01026-cir</t>
  </si>
  <si>
    <t>ONITIVA-RUG01027-REC</t>
  </si>
  <si>
    <t>ONITIVA-RUG01028-REC</t>
  </si>
  <si>
    <t>ONITIVA-RUG01029-REC</t>
  </si>
  <si>
    <t>ONITIVA-RUG01030-REC</t>
  </si>
  <si>
    <t>ONITIVA-RUG01031-REC</t>
  </si>
  <si>
    <t>ONITIVA-RUG01032-REC</t>
  </si>
  <si>
    <t>ONITIVA-RUG01033-REC</t>
  </si>
  <si>
    <t>ONITIVA-RUG01034-REC</t>
  </si>
  <si>
    <t>ONITIVA-RUG01035-REC</t>
  </si>
  <si>
    <t>ONITIVA-RUG01036-REC</t>
  </si>
  <si>
    <t>ONITIVA-RUG01037-REC</t>
  </si>
  <si>
    <t>ONITIVA-RUG01038-REC</t>
  </si>
  <si>
    <t>ONITIVA-RUG01039-REC</t>
  </si>
  <si>
    <t>ONITIVA-RUG01040-REC</t>
  </si>
  <si>
    <t>ONITIVA-RUG01041-SEM</t>
  </si>
  <si>
    <t>ONITIVA-RUG01042-SEM</t>
  </si>
  <si>
    <t>ONITIVA-RUG01043-SEM</t>
  </si>
  <si>
    <t>ONITIVA-RUG01044-SEM</t>
  </si>
  <si>
    <t>ONITIVA-RUG01045-SEM</t>
  </si>
  <si>
    <t>ONITIVA-RUG01046-SEM</t>
  </si>
  <si>
    <t>ONITIVA-RUG01047-SEM</t>
  </si>
  <si>
    <t>ONITIVA-RUG01048-SEM</t>
  </si>
  <si>
    <t>ONITIVA-RUG01049-CIR</t>
  </si>
  <si>
    <t>ONITIVA-RUG01050-CIR</t>
  </si>
  <si>
    <t>ONITIVA-RUG01051-CIR</t>
  </si>
  <si>
    <t>ONITIVA-RUG01052-CIR</t>
  </si>
  <si>
    <t>ONITIVA-RUG01053-CIR</t>
  </si>
  <si>
    <t>ONITIVA-RUG01054-CIR</t>
  </si>
  <si>
    <t>ONITIVA-RUG01055-CIR</t>
  </si>
  <si>
    <t>ONITIVA-RUG01056-CIR</t>
  </si>
  <si>
    <t>BRA-SCA01001</t>
  </si>
  <si>
    <t>BRA-SCA01001-L</t>
  </si>
  <si>
    <t>0.1</t>
  </si>
  <si>
    <t>BRA-SCA01001-S</t>
  </si>
  <si>
    <t>BRA-SCA01002</t>
  </si>
  <si>
    <t>BRA-SCA01002-L</t>
  </si>
  <si>
    <t>BRA-SCA01002-S</t>
  </si>
  <si>
    <t>BRA-SCA01003</t>
  </si>
  <si>
    <t>BRA-SCA01003-L</t>
  </si>
  <si>
    <t>BRA-SCA01003-S</t>
  </si>
  <si>
    <t>BRA-SCA01004</t>
  </si>
  <si>
    <t>BRA-SCA01004-L</t>
  </si>
  <si>
    <t>BRA-SCA01004-S</t>
  </si>
  <si>
    <t>BRA-SCA01005</t>
  </si>
  <si>
    <t>BRA-SCA01005-L</t>
  </si>
  <si>
    <t>BRA-SCA01005-S</t>
  </si>
  <si>
    <t>BRA-SCA01006</t>
  </si>
  <si>
    <t>BRA-SCA01006-L</t>
  </si>
  <si>
    <t>BRA-SCA01006-S</t>
  </si>
  <si>
    <t>BRA-SCA01007</t>
  </si>
  <si>
    <t>BRA-SCA01007-L</t>
  </si>
  <si>
    <t>BRA-SCA01007-S</t>
  </si>
  <si>
    <t>BRA-SCA01008</t>
  </si>
  <si>
    <t>BRA-SCA01008-L</t>
  </si>
  <si>
    <t>BRA-SCA01008-S</t>
  </si>
  <si>
    <t>BRA-SCA01009</t>
  </si>
  <si>
    <t>BRA-SCA01009-L</t>
  </si>
  <si>
    <t>BRA-SCA01009-S</t>
  </si>
  <si>
    <t>BRA-SCA01010</t>
  </si>
  <si>
    <t>BRA-SCA01010-L</t>
  </si>
  <si>
    <t>BRA-SCA01010-S</t>
  </si>
  <si>
    <t>BRA-SCA01011</t>
  </si>
  <si>
    <t>BRA-SCA01011-L</t>
  </si>
  <si>
    <t>BRA-SCA01011-S</t>
  </si>
  <si>
    <t>BRA-SCA01012</t>
  </si>
  <si>
    <t>BRA-SCA01012-L</t>
  </si>
  <si>
    <t>BRA-SCA01012-S</t>
  </si>
  <si>
    <t>BRA-SCA01013</t>
  </si>
  <si>
    <t>BRA-SCA01013-L</t>
  </si>
  <si>
    <t>BRA-SCA01013-S</t>
  </si>
  <si>
    <t>BRA-SCA01014</t>
  </si>
  <si>
    <t>BRA-SCA01014-L</t>
  </si>
  <si>
    <t>BRA-SCA01014-S</t>
  </si>
  <si>
    <t>BRA-SCA01015</t>
  </si>
  <si>
    <t>BRA-SCA01015-L</t>
  </si>
  <si>
    <t>BRA-SCA01015-S</t>
  </si>
  <si>
    <t>BRA-SCA01016</t>
  </si>
  <si>
    <t>BRA-SCA01016-L</t>
  </si>
  <si>
    <t>BRA-SCA01016-S</t>
  </si>
  <si>
    <t>BRA-SCA01017</t>
  </si>
  <si>
    <t>BRA-SCA01017-L</t>
  </si>
  <si>
    <t>BRA-SCA01017-S</t>
  </si>
  <si>
    <t>BRA-SCA01018</t>
  </si>
  <si>
    <t>BRA-SCA01018-L</t>
  </si>
  <si>
    <t>BRA-SCA01018-S</t>
  </si>
  <si>
    <t>BRA-SCA01019</t>
  </si>
  <si>
    <t>BRA-SCA01019-L</t>
  </si>
  <si>
    <t>BRA-SCA01019-S</t>
  </si>
  <si>
    <t>BRA-SCA01020</t>
  </si>
  <si>
    <t>BRA-SCA01020-L</t>
  </si>
  <si>
    <t>BRA-SCA01020-S</t>
  </si>
  <si>
    <t>BRA-SCA01021</t>
  </si>
  <si>
    <t>BRA-SCA01021-L</t>
  </si>
  <si>
    <t>BRA-SCA01021-S</t>
  </si>
  <si>
    <t>BRA-SCA01022</t>
  </si>
  <si>
    <t>BRA-SCA01022-L</t>
  </si>
  <si>
    <t>BRA-SCA01022-S</t>
  </si>
  <si>
    <t>BRA-SCA01023</t>
  </si>
  <si>
    <t>BRA-SCA01023-L</t>
  </si>
  <si>
    <t>BRA-SCA01023-S</t>
  </si>
  <si>
    <t>BRA-SCA01024</t>
  </si>
  <si>
    <t>BRA-SCA01024-L</t>
  </si>
  <si>
    <t>BRA-SCA01024-S</t>
  </si>
  <si>
    <t>BRA-SCA01025</t>
  </si>
  <si>
    <t>BRA-SCA01025-L</t>
  </si>
  <si>
    <t>BRA-SCA01025-S</t>
  </si>
  <si>
    <t>BRA-SCA01026</t>
  </si>
  <si>
    <t>BRA-SCA01026-L</t>
  </si>
  <si>
    <t>BRA-SCA01026-S</t>
  </si>
  <si>
    <t>BRA-SCA01027</t>
  </si>
  <si>
    <t>BRA-SCA01027-L</t>
  </si>
  <si>
    <t>BRA-SCA01027-S</t>
  </si>
  <si>
    <t>BRA-SCA01028</t>
  </si>
  <si>
    <t>BRA-SCA01028-L</t>
  </si>
  <si>
    <t>BRA-SCA01028-S</t>
  </si>
  <si>
    <t>BRA-SCA01029</t>
  </si>
  <si>
    <t>BRA-SCA01029-L</t>
  </si>
  <si>
    <t>BRA-SCA01029-S</t>
  </si>
  <si>
    <t>BRA-SCA01030</t>
  </si>
  <si>
    <t>BRA-SCA01030-L</t>
  </si>
  <si>
    <t>BRA-SCA01030-S</t>
  </si>
  <si>
    <t>BRA-SCA01031</t>
  </si>
  <si>
    <t>BRA-SCA01031-L</t>
  </si>
  <si>
    <t>BRA-SCA01031-S</t>
  </si>
  <si>
    <t>BRA-SCA01032</t>
  </si>
  <si>
    <t>BRA-SCA01032-L</t>
  </si>
  <si>
    <t>BRA-SCA01032-S</t>
  </si>
  <si>
    <t>BRA-SCA01033</t>
  </si>
  <si>
    <t>BRA-SCA01033-L</t>
  </si>
  <si>
    <t>BRA-SCA01033-S</t>
  </si>
  <si>
    <t>BRA-SCA01034</t>
  </si>
  <si>
    <t>BRA-SCA01034-L</t>
  </si>
  <si>
    <t>BRA-SCA01034-S</t>
  </si>
  <si>
    <t>BRA-SCA01035</t>
  </si>
  <si>
    <t>BRA-SCA01035-L</t>
  </si>
  <si>
    <t>BRA-SCA01035-S</t>
  </si>
  <si>
    <t>BRA-SCA01036</t>
  </si>
  <si>
    <t>BRA-SCA01036-L</t>
  </si>
  <si>
    <t>BRA-SCA01036-S</t>
  </si>
  <si>
    <t>BRA-SCA01037</t>
  </si>
  <si>
    <t>BRA-SCA01037-L</t>
  </si>
  <si>
    <t>BRA-SCA01037-S</t>
  </si>
  <si>
    <t>BRA-SCA01038</t>
  </si>
  <si>
    <t>BRA-SCA01038-L</t>
  </si>
  <si>
    <t>BRA-SCA01038-S</t>
  </si>
  <si>
    <t>BRA-SCA01039</t>
  </si>
  <si>
    <t>BRA-SCA01039-L</t>
  </si>
  <si>
    <t>BRA-SCA01039-S</t>
  </si>
  <si>
    <t>BRA-SCA01040</t>
  </si>
  <si>
    <t>BRA-SCA01040-L</t>
  </si>
  <si>
    <t>BRA-SCA01040-S</t>
  </si>
  <si>
    <t>BRA-SCA01041</t>
  </si>
  <si>
    <t>BRA-SCA01041-L</t>
  </si>
  <si>
    <t>BRA-SCA01041-S</t>
  </si>
  <si>
    <t>BRA-SCA01042</t>
  </si>
  <si>
    <t>BRA-SCA01042-L</t>
  </si>
  <si>
    <t>BRA-SCA01042-S</t>
  </si>
  <si>
    <t>BRA-SCA01043</t>
  </si>
  <si>
    <t>BRA-SCA01043-L</t>
  </si>
  <si>
    <t>BRA-SCA01043-S</t>
  </si>
  <si>
    <t>BRA-SCA01044</t>
  </si>
  <si>
    <t>BRA-SCA01044-L</t>
  </si>
  <si>
    <t>BRA-SCA01044-S</t>
  </si>
  <si>
    <t>BRA-SCA01045</t>
  </si>
  <si>
    <t>BRA-SCA01045-L</t>
  </si>
  <si>
    <t>BRA-SCA01045-S</t>
  </si>
  <si>
    <t>BRA-SCA01046</t>
  </si>
  <si>
    <t>BRA-SCA01046-L</t>
  </si>
  <si>
    <t>BRA-SCA01046-S</t>
  </si>
  <si>
    <t>BRA-SCA01047</t>
  </si>
  <si>
    <t>BRA-SCA01047-L</t>
  </si>
  <si>
    <t>BRA-SCA01047-S</t>
  </si>
  <si>
    <t>BRA-SCA01048</t>
  </si>
  <si>
    <t>BRA-SCA01048-L</t>
  </si>
  <si>
    <t>BRA-SCA01048-S</t>
  </si>
  <si>
    <t>BRA-SCA01049</t>
  </si>
  <si>
    <t>BRA-SCA01049-L</t>
  </si>
  <si>
    <t>BRA-SCA01049-S</t>
  </si>
  <si>
    <t>BRA-SCA01050</t>
  </si>
  <si>
    <t>BRA-SCA01050-L</t>
  </si>
  <si>
    <t>BRA-SCA01050-S</t>
  </si>
  <si>
    <t>BRA-SCA01051</t>
  </si>
  <si>
    <t>BRA-SCA01051-L</t>
  </si>
  <si>
    <t>BRA-SCA01051-S</t>
  </si>
  <si>
    <t>BRA-SCA01052</t>
  </si>
  <si>
    <t>BRA-SCA01052-L</t>
  </si>
  <si>
    <t>BRA-SCA01052-S</t>
  </si>
  <si>
    <t>BRA-SCA01053</t>
  </si>
  <si>
    <t>BRA-SCA01053-L</t>
  </si>
  <si>
    <t>BRA-SCA01053-S</t>
  </si>
  <si>
    <t>BRA-SCA01054</t>
  </si>
  <si>
    <t>BRA-SCA01054-L</t>
  </si>
  <si>
    <t>BRA-SCA01054-S</t>
  </si>
  <si>
    <t>BRA-SCA01055</t>
  </si>
  <si>
    <t>BRA-SCA01055-L</t>
  </si>
  <si>
    <t>BRA-SCA01055-S</t>
  </si>
  <si>
    <t>BRA-SCA01056</t>
  </si>
  <si>
    <t>BRA-SCA01056-L</t>
  </si>
  <si>
    <t>BRA-SCA01056-S</t>
  </si>
  <si>
    <t>BRA-SCA01057</t>
  </si>
  <si>
    <t>BRA-SCA01057-L</t>
  </si>
  <si>
    <t>BRA-SCA01057-S</t>
  </si>
  <si>
    <t>BRA-SCA01058</t>
  </si>
  <si>
    <t>BRA-SCA01058-L</t>
  </si>
  <si>
    <t>BRA-SCA01058-S</t>
  </si>
  <si>
    <t>BRA-SCA01059</t>
  </si>
  <si>
    <t>BRA-SCA01059-L</t>
  </si>
  <si>
    <t>BRA-SCA01059-S</t>
  </si>
  <si>
    <t>BRA-SCA01060</t>
  </si>
  <si>
    <t>BRA-SCA01060-L</t>
  </si>
  <si>
    <t>BRA-SCA01060-S</t>
  </si>
  <si>
    <t>BRA-SCA01061</t>
  </si>
  <si>
    <t>BRA-SCA01061-L</t>
  </si>
  <si>
    <t>BRA-SCA01061-S</t>
  </si>
  <si>
    <t>BRA-SCA01062</t>
  </si>
  <si>
    <t>BRA-SCA01062-L</t>
  </si>
  <si>
    <t>BRA-SCA01062-S</t>
  </si>
  <si>
    <t>BRA-SCA01063</t>
  </si>
  <si>
    <t>BRA-SCA01063-L</t>
  </si>
  <si>
    <t>BRA-SCA01063-S</t>
  </si>
  <si>
    <t>BRA-SCA01064</t>
  </si>
  <si>
    <t>BRA-SCA01064-L</t>
  </si>
  <si>
    <t>BRA-SCA01064-S</t>
  </si>
  <si>
    <t>BRA-SCA01065</t>
  </si>
  <si>
    <t>BRA-SCA01065-L</t>
  </si>
  <si>
    <t>BRA-SCA01065-S</t>
  </si>
  <si>
    <t>BRA-SCA01066</t>
  </si>
  <si>
    <t>BRA-SCA01066-L</t>
  </si>
  <si>
    <t>BRA-SCA01066-S</t>
  </si>
  <si>
    <t>BRA-SCA01067</t>
  </si>
  <si>
    <t>BRA-SCA01067-L</t>
  </si>
  <si>
    <t>BRA-SCA01067-S</t>
  </si>
  <si>
    <t>BRA-SCA01068</t>
  </si>
  <si>
    <t>BRA-SCA01068-L</t>
  </si>
  <si>
    <t>BRA-SCA01068-S</t>
  </si>
  <si>
    <t>BRA-SCA01069</t>
  </si>
  <si>
    <t>BRA-SCA01069-L</t>
  </si>
  <si>
    <t>BRA-SCA01069-S</t>
  </si>
  <si>
    <t>BRA-SCA01070</t>
  </si>
  <si>
    <t>BRA-SCA01070-L</t>
  </si>
  <si>
    <t>BRA-SCA01070-S</t>
  </si>
  <si>
    <t>BRA-SCA01071</t>
  </si>
  <si>
    <t>BRA-SCA01071-L</t>
  </si>
  <si>
    <t>BRA-SCA01071-S</t>
  </si>
  <si>
    <t>BRA-SCA01072</t>
  </si>
  <si>
    <t>BRA-SCA01072-L</t>
  </si>
  <si>
    <t>BRA-SCA01072-S</t>
  </si>
  <si>
    <t>BRA-SCA01073</t>
  </si>
  <si>
    <t>BRA-SCA01073-L</t>
  </si>
  <si>
    <t>BRA-SCA01073-S</t>
  </si>
  <si>
    <t>BRA-SCA01074</t>
  </si>
  <si>
    <t>BRA-SCA01074-L</t>
  </si>
  <si>
    <t>BRA-SCA01074-S</t>
  </si>
  <si>
    <t>BRA-SCA01075</t>
  </si>
  <si>
    <t>BRA-SCA01075-L</t>
  </si>
  <si>
    <t>BRA-SCA01075-S</t>
  </si>
  <si>
    <t>BRA-SCA01076</t>
  </si>
  <si>
    <t>BRA-SCA01076-L</t>
  </si>
  <si>
    <t>BRA-SCA01076-S</t>
  </si>
  <si>
    <t>BRA-SCA01077</t>
  </si>
  <si>
    <t>BRA-SCA01077-L</t>
  </si>
  <si>
    <t>BRA-SCA01077-S</t>
  </si>
  <si>
    <t>BRA-SCA01078</t>
  </si>
  <si>
    <t>BRA-SCA01078-L</t>
  </si>
  <si>
    <t>BRA-SCA01078-S</t>
  </si>
  <si>
    <t>LING-HLP1001</t>
  </si>
  <si>
    <t>out-of-stock</t>
  </si>
  <si>
    <t>LING-HLP1002</t>
  </si>
  <si>
    <t>LING-HLPN14</t>
  </si>
  <si>
    <t>LING-HLPN15</t>
  </si>
  <si>
    <t>LING-HLPS08</t>
  </si>
  <si>
    <t>LING-LZS8025-1</t>
  </si>
  <si>
    <t>LING-LZS8027-1</t>
  </si>
  <si>
    <t>LING-LZS8603-1</t>
  </si>
  <si>
    <t>LING-LZS8606-1</t>
  </si>
  <si>
    <t>LING-LZS8607-1</t>
  </si>
  <si>
    <t>LING-LZS8608-1</t>
  </si>
  <si>
    <t>LING-LZS8610-1</t>
  </si>
  <si>
    <t>LING-LZS8612-1</t>
  </si>
  <si>
    <t>LING-LZS9201-1</t>
  </si>
  <si>
    <t>LING-LZSA001-1</t>
  </si>
  <si>
    <t>LING-LZSA002-1</t>
  </si>
  <si>
    <t>LING-LZSA003-1</t>
  </si>
  <si>
    <t>LING-LZSA004-1</t>
  </si>
  <si>
    <t>LING-LZSA005-1</t>
  </si>
  <si>
    <t>LING-LZSA006-1</t>
  </si>
  <si>
    <t>LING-LZSA007-1</t>
  </si>
  <si>
    <t>LING-LZSA008-1</t>
  </si>
  <si>
    <t>LING-LZSA009-1</t>
  </si>
  <si>
    <t>LING-LZSA010-1</t>
  </si>
  <si>
    <t>LING-LZSA011-1</t>
  </si>
  <si>
    <t>LING-LZSA012-1</t>
  </si>
  <si>
    <t>LING-LZSA013-1</t>
  </si>
  <si>
    <t>LING-LZSA014-1</t>
  </si>
  <si>
    <t>LING-LZSA015-1</t>
  </si>
  <si>
    <t>LING-LZSA016-1</t>
  </si>
  <si>
    <t>LING-LZSA017-1</t>
  </si>
  <si>
    <t>LING-LZSA018-1</t>
  </si>
  <si>
    <t>LING-LZSA019-1</t>
  </si>
  <si>
    <t>LING-LZSA020-1</t>
  </si>
  <si>
    <t>LING-LZSA021-1</t>
  </si>
  <si>
    <t>LING-LZSA022-1</t>
  </si>
  <si>
    <t>LING-LZSA023-1</t>
  </si>
  <si>
    <t>LING-LZSA024-1</t>
  </si>
  <si>
    <t>LING-LZSA026-1</t>
  </si>
  <si>
    <t>LING-LZSA027-1</t>
  </si>
  <si>
    <t>LING-LZSA028-1</t>
  </si>
  <si>
    <t>LING-LZSA029-1</t>
  </si>
  <si>
    <t>LING-LZSA031-1</t>
  </si>
  <si>
    <t>LING-LZSA032-1</t>
  </si>
  <si>
    <t>LING-LZSA033-1</t>
  </si>
  <si>
    <t>LING-LZSA035-1</t>
  </si>
  <si>
    <t>LING-LZSA036-1</t>
  </si>
  <si>
    <t>LING-LZSA037-1</t>
  </si>
  <si>
    <t>LING-LZSA047-1</t>
  </si>
  <si>
    <t>LING-LZSA057-1</t>
  </si>
  <si>
    <t>LING-LZSA058-1</t>
  </si>
  <si>
    <t>LING-LZSA059-1</t>
  </si>
  <si>
    <t>LING-LZSA060-1</t>
  </si>
  <si>
    <t>LING-LZSA061-1</t>
  </si>
  <si>
    <t>LING-LZSA063-1</t>
  </si>
  <si>
    <t>LING-LZSA070-1</t>
  </si>
  <si>
    <t>LING-LZSA079-1</t>
  </si>
  <si>
    <t>LING-LZSA080-1</t>
  </si>
  <si>
    <t>LING-LZSA081-1</t>
  </si>
  <si>
    <t>LING-LZSA082-1</t>
  </si>
  <si>
    <t>LING-LZSA092-1</t>
  </si>
  <si>
    <t>LING-LZSA094-1</t>
  </si>
  <si>
    <t>LING-LZSA098-1</t>
  </si>
  <si>
    <t>LING-LZSA099-1</t>
  </si>
  <si>
    <t>LING-LZSA100-1</t>
  </si>
  <si>
    <t>LING-LZSC031-1</t>
  </si>
  <si>
    <t>LING-LZSC032-1</t>
  </si>
  <si>
    <t>LING-LZSC034-1</t>
  </si>
  <si>
    <t>LING-LZSW55-1</t>
  </si>
  <si>
    <t>SE-100</t>
  </si>
  <si>
    <t>SE-100-BLUE</t>
  </si>
  <si>
    <t>SE-101</t>
  </si>
  <si>
    <t>SE-101-BLACK</t>
  </si>
  <si>
    <t>SE-103</t>
  </si>
  <si>
    <t>SE-103-WHITE</t>
  </si>
  <si>
    <t>SE-104</t>
  </si>
  <si>
    <t>SE-108</t>
  </si>
  <si>
    <t>SE-109</t>
  </si>
  <si>
    <t>SE-110</t>
  </si>
  <si>
    <t>SE-111</t>
  </si>
  <si>
    <t>SE-112</t>
  </si>
  <si>
    <t>SE-112-RED</t>
  </si>
  <si>
    <t>SE-112-WHITE</t>
  </si>
  <si>
    <t>SE-114</t>
  </si>
  <si>
    <t>SE-114-RED</t>
  </si>
  <si>
    <t>SE-114-WHITE</t>
  </si>
  <si>
    <t>SE-115</t>
  </si>
  <si>
    <t>SE-116</t>
  </si>
  <si>
    <t>SE-117</t>
  </si>
  <si>
    <t>SE-120</t>
  </si>
  <si>
    <t>SE-120-PURPLE</t>
  </si>
  <si>
    <t>SE-121</t>
  </si>
  <si>
    <t>SE-121-WHITE</t>
  </si>
  <si>
    <t>SE-123</t>
  </si>
  <si>
    <t>SE-124</t>
  </si>
  <si>
    <t>SE-131</t>
  </si>
  <si>
    <t>SE-132</t>
  </si>
  <si>
    <t>SE-133</t>
  </si>
  <si>
    <t>SE-134</t>
  </si>
  <si>
    <t>SE-135</t>
  </si>
  <si>
    <t>SE-136</t>
  </si>
  <si>
    <t>SE-137</t>
  </si>
  <si>
    <t>SE-138</t>
  </si>
  <si>
    <t>SE-139</t>
  </si>
  <si>
    <t>SE-140</t>
  </si>
  <si>
    <t>SE-141</t>
  </si>
  <si>
    <t>SE-142</t>
  </si>
  <si>
    <t>SE-142-FUCHSIA</t>
  </si>
  <si>
    <t>SE-142-GREEN</t>
  </si>
  <si>
    <t>SE-142-ORANGE</t>
  </si>
  <si>
    <t>SE-142-PURPLE</t>
  </si>
  <si>
    <t>SE-142-RED</t>
  </si>
  <si>
    <t>SE-142-WHITE</t>
  </si>
  <si>
    <t>SE-143</t>
  </si>
  <si>
    <t>SE-145</t>
  </si>
  <si>
    <t>SE-146</t>
  </si>
  <si>
    <t>SE-146-FUCHSIA</t>
  </si>
  <si>
    <t>SE-146-ORANGE</t>
  </si>
  <si>
    <t>SE-146-PURPLE</t>
  </si>
  <si>
    <t>SE-146-RED</t>
  </si>
  <si>
    <t>SE-146-WHITE</t>
  </si>
  <si>
    <t>SE-147</t>
  </si>
  <si>
    <t>SE-147-PINK</t>
  </si>
  <si>
    <t>SE-147-RED</t>
  </si>
  <si>
    <t>SE-147-WHITE</t>
  </si>
  <si>
    <t>SE-149</t>
  </si>
  <si>
    <t>SE-150</t>
  </si>
  <si>
    <t>SE-151</t>
  </si>
  <si>
    <t>SE-156</t>
  </si>
  <si>
    <t>SE-156-WHITE</t>
  </si>
  <si>
    <t>SE-157</t>
  </si>
  <si>
    <t>SE-157-RED</t>
  </si>
  <si>
    <t>SE-157-WHITE</t>
  </si>
  <si>
    <t>SE-158</t>
  </si>
  <si>
    <t>SE-160</t>
  </si>
  <si>
    <t>SE-160-BEIGE</t>
  </si>
  <si>
    <t>SE-160-PURPLE</t>
  </si>
  <si>
    <t>SE-160-WHITE</t>
  </si>
  <si>
    <t>SE-167</t>
  </si>
  <si>
    <t>SE-167-PURPLE</t>
  </si>
  <si>
    <t>SE-168</t>
  </si>
  <si>
    <t>SE-168-PURPLE</t>
  </si>
  <si>
    <t>SE-168-WHITE</t>
  </si>
  <si>
    <t>SE-169</t>
  </si>
  <si>
    <t>SE-169-WHITE</t>
  </si>
  <si>
    <t>SE-202</t>
  </si>
  <si>
    <t>SE-2021</t>
  </si>
  <si>
    <t>SE-2023</t>
  </si>
  <si>
    <t>SE-2024</t>
  </si>
  <si>
    <t>SE-2025</t>
  </si>
  <si>
    <t>SE-203</t>
  </si>
  <si>
    <t>SE-2030001</t>
  </si>
  <si>
    <t>SE-2030002</t>
  </si>
  <si>
    <t>SE-2030003</t>
  </si>
  <si>
    <t>SE-2030004</t>
  </si>
  <si>
    <t>SE-2030005</t>
  </si>
  <si>
    <t>SE-203001</t>
  </si>
  <si>
    <t>SE-2030710</t>
  </si>
  <si>
    <t>SE-2030804</t>
  </si>
  <si>
    <t>SE-2033</t>
  </si>
  <si>
    <t>SE-2034</t>
  </si>
  <si>
    <t>SE-2035</t>
  </si>
  <si>
    <t>SE-2036</t>
  </si>
  <si>
    <t>SE-2040002</t>
  </si>
  <si>
    <t>SE-2040905</t>
  </si>
  <si>
    <t>SE-2052</t>
  </si>
  <si>
    <t>SE-2052-WHITE</t>
  </si>
  <si>
    <t>SE-2057</t>
  </si>
  <si>
    <t>SE-2069</t>
  </si>
  <si>
    <t>SE-2069-WHITE</t>
  </si>
  <si>
    <t>SE-208</t>
  </si>
  <si>
    <t>SE-209</t>
  </si>
  <si>
    <t>SE-2103-WHITE</t>
  </si>
  <si>
    <t>SE-211</t>
  </si>
  <si>
    <t>SE-213</t>
  </si>
  <si>
    <t>SE-213-PINK</t>
  </si>
  <si>
    <t>SE-213-WHITE</t>
  </si>
  <si>
    <t>SE-214</t>
  </si>
  <si>
    <t>SE-214-WHITE</t>
  </si>
  <si>
    <t>SE-215</t>
  </si>
  <si>
    <t>SE-218</t>
  </si>
  <si>
    <t>SE-219</t>
  </si>
  <si>
    <t>SE-219-RED</t>
  </si>
  <si>
    <t>SE-223</t>
  </si>
  <si>
    <t>SE-230</t>
  </si>
  <si>
    <t>SE-230-BLACK</t>
  </si>
  <si>
    <t>SE-230-FUCHSIA</t>
  </si>
  <si>
    <t>SE-230-RED</t>
  </si>
  <si>
    <t>SE-230-WHITE</t>
  </si>
  <si>
    <t>SE-3309</t>
  </si>
  <si>
    <t>SE-3309-BLACK</t>
  </si>
  <si>
    <t>SE-42209</t>
  </si>
  <si>
    <t>SE-42209-PINK</t>
  </si>
  <si>
    <t>SE-6661</t>
  </si>
  <si>
    <t>SE-6661-BEIGE</t>
  </si>
  <si>
    <t>SE-6661-BLUE</t>
  </si>
  <si>
    <t>SE-6661-BROWN</t>
  </si>
  <si>
    <t>SE-6661-CREAM</t>
  </si>
  <si>
    <t>SE-6661-GREEN</t>
  </si>
  <si>
    <t>SLIP-HT001</t>
  </si>
  <si>
    <t>SLIP-HT002</t>
  </si>
  <si>
    <t>SLIP-HT003</t>
  </si>
  <si>
    <t>SLIP-HT004</t>
  </si>
  <si>
    <t>SLIP-HT005</t>
  </si>
  <si>
    <t>SLIP-HT006</t>
  </si>
  <si>
    <t>SLIP-HT007</t>
  </si>
  <si>
    <t>SLIP-HT008</t>
  </si>
  <si>
    <t>SLIP-HT009</t>
  </si>
  <si>
    <t>SLIP-HT010</t>
  </si>
  <si>
    <t>SLIP-HT011</t>
  </si>
  <si>
    <t>SLIP-HT012</t>
  </si>
  <si>
    <t>SLIP-HT013</t>
  </si>
  <si>
    <t>SLIP-HT014</t>
  </si>
  <si>
    <t>SLIP-HT015</t>
  </si>
  <si>
    <t>SLIP-HT016</t>
  </si>
  <si>
    <t>SLIP-HT017</t>
  </si>
  <si>
    <t>SB-100-SQU</t>
  </si>
  <si>
    <r>
      <rPr>
        <sz val="10"/>
        <color indexed="8"/>
        <rFont val="宋体"/>
      </rPr>
      <t>有</t>
    </r>
    <r>
      <rPr>
        <sz val="10"/>
        <color indexed="8"/>
        <rFont val="Arial"/>
        <family val="2"/>
      </rPr>
      <t>8</t>
    </r>
    <r>
      <rPr>
        <sz val="10"/>
        <color indexed="8"/>
        <rFont val="宋体"/>
      </rPr>
      <t>个产品是超过</t>
    </r>
    <r>
      <rPr>
        <sz val="10"/>
        <color indexed="8"/>
        <rFont val="Arial"/>
        <family val="2"/>
      </rPr>
      <t>4LB</t>
    </r>
    <r>
      <rPr>
        <sz val="10"/>
        <color indexed="8"/>
        <rFont val="宋体"/>
      </rPr>
      <t>的，因此那八个</t>
    </r>
    <r>
      <rPr>
        <sz val="10"/>
        <color indexed="8"/>
        <rFont val="Arial"/>
        <family val="2"/>
      </rPr>
      <t>items</t>
    </r>
    <r>
      <rPr>
        <sz val="10"/>
        <color indexed="8"/>
        <rFont val="宋体"/>
      </rPr>
      <t>在“</t>
    </r>
    <r>
      <rPr>
        <sz val="10"/>
        <color indexed="8"/>
        <rFont val="Arial"/>
        <family val="2"/>
      </rPr>
      <t>4LB above</t>
    </r>
    <r>
      <rPr>
        <sz val="10"/>
        <color indexed="8"/>
        <rFont val="宋体"/>
      </rPr>
      <t>”表里</t>
    </r>
  </si>
  <si>
    <t>SB-31-CIR</t>
  </si>
  <si>
    <t>SB-31-REC</t>
  </si>
  <si>
    <t>SB-31-SQU</t>
  </si>
  <si>
    <t>SB-96-SQU</t>
  </si>
  <si>
    <t>SB-N111-SQU</t>
  </si>
  <si>
    <t>SB-N115-CIR</t>
  </si>
  <si>
    <t>SB-N118-REC</t>
  </si>
  <si>
    <t>SB-N119-CIR</t>
  </si>
  <si>
    <t>SB-N122-SQU</t>
  </si>
  <si>
    <t>SB-N125-CIR</t>
  </si>
  <si>
    <t>SB-N129-SQU</t>
  </si>
  <si>
    <t>SB-N130-SQU</t>
  </si>
  <si>
    <t>SB-N131-SQU</t>
  </si>
  <si>
    <t>SB-N144-SQU</t>
  </si>
  <si>
    <t>SB-N147-SQU</t>
  </si>
  <si>
    <t>SB-N5-SQU</t>
  </si>
  <si>
    <t>SB-N62-SQU</t>
  </si>
  <si>
    <t>SB-N63-SQU</t>
  </si>
  <si>
    <t>SYNC-BL03</t>
  </si>
  <si>
    <t>1.10</t>
  </si>
  <si>
    <t>SYNC-BL04</t>
  </si>
  <si>
    <t>SYNC-GK01-MFN</t>
  </si>
  <si>
    <t>0.83</t>
  </si>
  <si>
    <t>SYNC-GK05-MFN</t>
  </si>
  <si>
    <t>SYNC-GK06-MFN</t>
  </si>
  <si>
    <t>SYNC-GK08-MFN</t>
  </si>
  <si>
    <t>SYNC-GK09</t>
  </si>
  <si>
    <t>SYNC-GK11</t>
  </si>
  <si>
    <t>SYNC-GK12-MFN</t>
  </si>
  <si>
    <t>SYNC-GK13-MFN</t>
  </si>
  <si>
    <t>SYNC-MK03</t>
  </si>
  <si>
    <t>0.99</t>
  </si>
  <si>
    <t>SYNC-TC021</t>
  </si>
  <si>
    <t>0.66</t>
  </si>
  <si>
    <t>SYNC-TC023</t>
  </si>
  <si>
    <t>SYNC-TC024</t>
  </si>
  <si>
    <t>SYNC-TC026</t>
  </si>
  <si>
    <t>SYNC-TC027</t>
  </si>
  <si>
    <t>SYNC-TC028</t>
  </si>
  <si>
    <t>SYNC-TF006</t>
  </si>
  <si>
    <t>1.18</t>
  </si>
  <si>
    <t>SYNC-TF008</t>
  </si>
  <si>
    <t>SYNC-TF009</t>
  </si>
  <si>
    <t>SYNC-TF010</t>
  </si>
  <si>
    <t>SYNC-TM001</t>
  </si>
  <si>
    <t>0.67</t>
  </si>
  <si>
    <t>SYNC-TM002</t>
  </si>
  <si>
    <t>SYNC-TM003</t>
  </si>
  <si>
    <t>SYNC-TM004</t>
  </si>
  <si>
    <t>SYNC-TM005</t>
  </si>
  <si>
    <t>SYNC-ZS01</t>
  </si>
  <si>
    <t>SYNC-ZS05</t>
  </si>
  <si>
    <t>SYNC-ZS08</t>
  </si>
  <si>
    <t>SYNC-ZS09</t>
  </si>
  <si>
    <t>KT-K-204-BEAR</t>
  </si>
  <si>
    <t>0.11</t>
  </si>
  <si>
    <t>KT-K-204-RABBIT</t>
  </si>
  <si>
    <t>KT-K-204-CAT</t>
  </si>
  <si>
    <t>ILEA-ABG-03031</t>
  </si>
  <si>
    <t>ILEA-ABG-07094</t>
  </si>
  <si>
    <t>ILEA-ABG-07096</t>
  </si>
  <si>
    <t>ILEA-ABH-00115</t>
  </si>
  <si>
    <t>ILEA-ABH-00127</t>
  </si>
  <si>
    <t>ILEA-ABH-02002</t>
  </si>
  <si>
    <t>ILEA-ABH-02004</t>
  </si>
  <si>
    <t>ILEA-ABH-02007</t>
  </si>
  <si>
    <t>ILEA-ABH-04040</t>
  </si>
  <si>
    <t>ILEA-ABH-04041</t>
  </si>
  <si>
    <t>ILEA-ABH-04044</t>
  </si>
  <si>
    <t>ILEA-ABH-05074</t>
  </si>
  <si>
    <t>ILEA-ABH-09107</t>
  </si>
  <si>
    <t>ILEA-ABP-04056</t>
  </si>
  <si>
    <t>ILEA-ABP-06087</t>
  </si>
  <si>
    <t>ILEA-ABU-05065</t>
  </si>
  <si>
    <t>ILEA-AKH-00113</t>
  </si>
  <si>
    <t>ILEA-AKS-00109</t>
  </si>
  <si>
    <t>ILEA-APJ-03024</t>
  </si>
  <si>
    <t>ILEA-ARG-03035</t>
  </si>
  <si>
    <t>ILEA-ARJ-02005</t>
  </si>
  <si>
    <t>ILEA-ARP-00112</t>
  </si>
  <si>
    <t>ILEA-AWG-03033</t>
  </si>
  <si>
    <t>ILEA-AWG-03039</t>
  </si>
  <si>
    <t>ILEA-AWH-02001</t>
  </si>
  <si>
    <t>ILEA-AWH-03011</t>
  </si>
  <si>
    <t>ILEA-AWH-04047</t>
  </si>
  <si>
    <t>ILEA-LBP-01</t>
  </si>
  <si>
    <t>ILEA-LBP-04</t>
  </si>
  <si>
    <t>ILEA-LBP-09</t>
  </si>
  <si>
    <t>ILEA-LBP-11</t>
  </si>
  <si>
    <t>KT-BE-1-BLUE</t>
  </si>
  <si>
    <t>KT-BE-1-KHAKI</t>
  </si>
  <si>
    <t>KT-BE-1-RED</t>
  </si>
  <si>
    <t>KT-BE-30-BLACK</t>
  </si>
  <si>
    <t>KT-BE-30-GREEN</t>
  </si>
  <si>
    <t>KT-HQ-36-FROG</t>
  </si>
  <si>
    <t>KT-HQ-36-RABBIT</t>
  </si>
  <si>
    <t>KT-HX-12-BLUE</t>
  </si>
  <si>
    <t>KT-HX-12-PINK</t>
  </si>
  <si>
    <t>KT-HX-12-RED</t>
  </si>
  <si>
    <t>KT-HX-35-BLUE</t>
  </si>
  <si>
    <t>KT-HX-35-RED</t>
  </si>
  <si>
    <t>KT-K-31-BEAR</t>
  </si>
  <si>
    <t>KT-K-31-CAT</t>
  </si>
  <si>
    <t>KT-K-31-DOG</t>
  </si>
  <si>
    <t>KT-K-31-RABBIT</t>
  </si>
  <si>
    <t>ONITIVA-TOTEBAG001</t>
  </si>
  <si>
    <t>ONITIVA-TOTEBAG002</t>
  </si>
  <si>
    <t>ONITIVA-TOTEBAG003</t>
  </si>
  <si>
    <t>AIH-B1004-Roll</t>
  </si>
  <si>
    <t>AIH-B1007-Roll</t>
  </si>
  <si>
    <t>AIH-B1019-Roll</t>
  </si>
  <si>
    <t>AIH-B1027-Roll</t>
  </si>
  <si>
    <t>AIH-B1037-Roll</t>
  </si>
  <si>
    <t>AIH-B1103-Roll</t>
  </si>
  <si>
    <t>AIH-B1113-Roll</t>
  </si>
  <si>
    <t>AIH-B2002-2-Roll</t>
  </si>
  <si>
    <t>AIH-B2003-2-Roll</t>
  </si>
  <si>
    <t>AIH-B2009-2-Roll</t>
  </si>
  <si>
    <t>AIH-B2016-2-Roll</t>
  </si>
  <si>
    <t>AIH-B2018-1-Roll</t>
  </si>
  <si>
    <t>AIH-B2019-2-Roll</t>
  </si>
  <si>
    <t>AIH-B2022-1-Roll</t>
  </si>
  <si>
    <t>AIH-B2022-2-Roll</t>
  </si>
  <si>
    <t>AIH-B2029-Roll</t>
  </si>
  <si>
    <t>AIH-B2030-Roll</t>
  </si>
  <si>
    <t>AIH-B2032-Roll</t>
  </si>
  <si>
    <t>BN-WH003</t>
  </si>
  <si>
    <t>BN-WH004</t>
  </si>
  <si>
    <t>BN-WH005</t>
  </si>
  <si>
    <t>BN-WH006</t>
  </si>
  <si>
    <t>BN-WH007</t>
  </si>
  <si>
    <t>BN-WH008</t>
  </si>
  <si>
    <t>BN-WH009</t>
  </si>
  <si>
    <t>BN-WH010</t>
  </si>
  <si>
    <t>BN-WH011</t>
  </si>
  <si>
    <t>BN-WH012</t>
  </si>
  <si>
    <t>BN-WH013</t>
  </si>
  <si>
    <t>BN-WH014</t>
  </si>
  <si>
    <t>BN-WH015</t>
  </si>
  <si>
    <t>BN-WH016</t>
  </si>
  <si>
    <t>BN-WH017</t>
  </si>
  <si>
    <t>BN-WH018</t>
  </si>
  <si>
    <t>BN-WH019</t>
  </si>
  <si>
    <t>BN-WH020</t>
  </si>
  <si>
    <t>BN-WH021</t>
  </si>
  <si>
    <t>BN-WH022</t>
  </si>
  <si>
    <t>BN-WH023</t>
  </si>
  <si>
    <t>BN-WH024</t>
  </si>
  <si>
    <t>BN-WH025</t>
  </si>
  <si>
    <t>BN-WH026</t>
  </si>
  <si>
    <t>BN-WH027</t>
  </si>
  <si>
    <t>BN-WH028</t>
  </si>
  <si>
    <t>BN-WH029</t>
  </si>
  <si>
    <t>BN-WH030</t>
  </si>
  <si>
    <t>BN-WH031</t>
  </si>
  <si>
    <t>BN-WH032</t>
  </si>
  <si>
    <t>BN-WH033</t>
  </si>
  <si>
    <t>BN-WH034</t>
  </si>
  <si>
    <t>BN-WH035</t>
  </si>
  <si>
    <t>BN-WH036</t>
  </si>
  <si>
    <t>BN-WH037</t>
  </si>
  <si>
    <t>BN-WH038</t>
  </si>
  <si>
    <t>BN-WH039</t>
  </si>
  <si>
    <t>BN-WH040</t>
  </si>
  <si>
    <t>BN-WH041</t>
  </si>
  <si>
    <t>BN-WH042</t>
  </si>
  <si>
    <t>BN-WH043</t>
  </si>
  <si>
    <t>BN-WH044</t>
  </si>
  <si>
    <t>BN-WH045</t>
  </si>
  <si>
    <t>BN-WH046</t>
  </si>
  <si>
    <t>BN-WH047</t>
  </si>
  <si>
    <t>KT-HX-21-BEAR</t>
  </si>
  <si>
    <t>KT-HX-21-CAT</t>
  </si>
  <si>
    <t>KT-HX-21-RABBIT</t>
  </si>
  <si>
    <t>WH-LJF003-1</t>
  </si>
  <si>
    <t>WH-LJF004-1</t>
  </si>
  <si>
    <t>WH-LJF006-1</t>
  </si>
  <si>
    <t>WH-LJF006-2</t>
  </si>
  <si>
    <t>WH-LJF009-1</t>
  </si>
  <si>
    <t>WH-LJF010-1</t>
  </si>
  <si>
    <t>WH-LJF010-2</t>
  </si>
  <si>
    <t>WH-LJF016-1</t>
  </si>
  <si>
    <t>WH-LJF017-1</t>
  </si>
  <si>
    <t>WH-LJF018-1</t>
  </si>
  <si>
    <t>WH-LJF019-1</t>
  </si>
  <si>
    <t>WH-LJF022-1</t>
  </si>
  <si>
    <t>WH-LJF022-2</t>
  </si>
  <si>
    <t>WH-LJF022-3</t>
  </si>
  <si>
    <t>WH-LJF022-4</t>
  </si>
  <si>
    <t>WH-LJF031-1</t>
  </si>
  <si>
    <t>WH-LJF033-1</t>
  </si>
  <si>
    <t>WH-LJF035-1</t>
  </si>
  <si>
    <t>WH-LJF1011-1</t>
  </si>
  <si>
    <t>YF-WH048</t>
  </si>
  <si>
    <t>YF-WH049</t>
  </si>
  <si>
    <t>YF-WH050</t>
  </si>
  <si>
    <t>YF-WH051</t>
  </si>
  <si>
    <t>YF-WH052</t>
  </si>
  <si>
    <t>YF-WH053</t>
  </si>
  <si>
    <t>YF-WH054</t>
  </si>
  <si>
    <t>YF-WH055</t>
  </si>
  <si>
    <t>YF-WH056</t>
  </si>
  <si>
    <t>YF-WH057</t>
  </si>
  <si>
    <t>YF-WH058</t>
  </si>
  <si>
    <t>YF-WH059</t>
  </si>
  <si>
    <t>YF-WH060</t>
  </si>
  <si>
    <t>YF-WH061</t>
  </si>
  <si>
    <t>YF-WH062</t>
  </si>
  <si>
    <t>YF-WH063</t>
  </si>
  <si>
    <t>YF-WH064</t>
  </si>
  <si>
    <t>YF-WH065</t>
  </si>
  <si>
    <t>YF-WH066</t>
  </si>
  <si>
    <t>YF-WH067</t>
  </si>
  <si>
    <t>YF-WH068</t>
  </si>
  <si>
    <t>YF-WH069</t>
  </si>
  <si>
    <t>YF-WH070</t>
  </si>
  <si>
    <t>YF-WH071</t>
  </si>
  <si>
    <t>YF-WH072</t>
  </si>
  <si>
    <t>YF-WH073</t>
  </si>
  <si>
    <t>YF-WH074</t>
  </si>
  <si>
    <t>YF-WH075</t>
  </si>
  <si>
    <t>YF-WH076</t>
  </si>
  <si>
    <t>YF-WH077</t>
  </si>
  <si>
    <t>YF-WH078</t>
  </si>
  <si>
    <t>YF-WH079</t>
  </si>
  <si>
    <t>YF-WH080</t>
  </si>
  <si>
    <t>YF-WH081</t>
  </si>
  <si>
    <t>YF-WH082</t>
  </si>
  <si>
    <t>YF-WH083</t>
  </si>
  <si>
    <t>YF-WH084</t>
  </si>
  <si>
    <t>YF-WH085</t>
  </si>
  <si>
    <t>YF-WH086</t>
  </si>
  <si>
    <t>YF-WH087</t>
  </si>
  <si>
    <t>YF-WH088</t>
  </si>
  <si>
    <t>YF-WH089</t>
  </si>
  <si>
    <t>YF-WH090</t>
  </si>
  <si>
    <t>YF-WH091</t>
  </si>
  <si>
    <t>YF-WH092</t>
  </si>
  <si>
    <t>YF-WH093</t>
  </si>
  <si>
    <t>YF-WH094</t>
  </si>
  <si>
    <t>YF-WH095</t>
  </si>
  <si>
    <t>YF-WH096</t>
  </si>
  <si>
    <t>YF-WH097</t>
  </si>
  <si>
    <t>YF-WH098</t>
  </si>
  <si>
    <t>YF-WH099</t>
  </si>
  <si>
    <t>AIH-P1014-Roll</t>
  </si>
  <si>
    <t>AIH-P1017-Roll</t>
  </si>
  <si>
    <t>AIH-P1018-Roll</t>
  </si>
  <si>
    <t>AIH-P1019-Roll</t>
  </si>
  <si>
    <t>AIH-P1021-Roll</t>
  </si>
  <si>
    <t>AIH-P1027-Roll</t>
  </si>
  <si>
    <t>AIH-P1029-Roll</t>
  </si>
  <si>
    <t>AIH-P1030-Roll</t>
  </si>
  <si>
    <t>AIH-P1034-Roll</t>
  </si>
  <si>
    <t>AIH-P1043-Roll</t>
  </si>
  <si>
    <t>AIH-P1046-4-Roll</t>
  </si>
  <si>
    <t>AIH-P1049-Roll</t>
  </si>
  <si>
    <t>AIH-P1050-Roll</t>
  </si>
  <si>
    <t>AIH-P1052-Roll</t>
  </si>
  <si>
    <t>AIH-P1060-Roll</t>
  </si>
  <si>
    <t>AIH-P1062-Roll</t>
  </si>
  <si>
    <t>AIH-P1068-1-Roll</t>
  </si>
  <si>
    <t>AIH-P1068-2-Roll</t>
  </si>
  <si>
    <t>AIH-P1071-Roll</t>
  </si>
  <si>
    <t>AIH-P1072-3-Roll</t>
  </si>
  <si>
    <t>AIH-P1073-Roll</t>
  </si>
  <si>
    <t>AIH-P1075-Roll</t>
  </si>
  <si>
    <t>AIH-P1076-1-Roll</t>
  </si>
  <si>
    <t>AIH-P1076-2-Roll</t>
  </si>
  <si>
    <t>AIH-P1077-Roll</t>
  </si>
  <si>
    <t>AIH-P1108-1-Roll</t>
  </si>
  <si>
    <t>AIH-P1108-3-Roll</t>
  </si>
  <si>
    <t>AIH-P1111-Roll</t>
  </si>
  <si>
    <t>AIH-P1113-Roll</t>
  </si>
  <si>
    <t>AIH-P1117-Roll</t>
  </si>
  <si>
    <t>AIH-P1126-Roll</t>
  </si>
  <si>
    <t>AIH-P1127-Roll</t>
  </si>
  <si>
    <t>AIH-P1132-4-Roll</t>
  </si>
  <si>
    <t>AIH-P1133-1-Roll</t>
  </si>
  <si>
    <t>AIH-P1133-4-Roll</t>
  </si>
  <si>
    <t>AIH-P1201-Roll</t>
  </si>
  <si>
    <t>AIH-P1202-Roll</t>
  </si>
  <si>
    <t>AIH-P1203-Roll</t>
  </si>
  <si>
    <t>AIH-P1204-Roll</t>
  </si>
  <si>
    <t>AIH-P1209-Roll</t>
  </si>
  <si>
    <t>AIH-P1210-Roll</t>
  </si>
  <si>
    <t>AIH-P1224-Roll</t>
  </si>
  <si>
    <t>AIH-P1225-Roll</t>
  </si>
  <si>
    <t>AIH-P1227-Roll</t>
  </si>
  <si>
    <t>AIH-P1228-Roll</t>
  </si>
  <si>
    <t>AIH-P1235-Roll</t>
  </si>
  <si>
    <t>AIH-P1238-Roll</t>
  </si>
  <si>
    <t>AIH-P1239-Roll</t>
  </si>
  <si>
    <t>AIH-P1241-Roll</t>
  </si>
  <si>
    <t>AIH-P1301-Roll</t>
  </si>
  <si>
    <t>AIH-P1307-Roll</t>
  </si>
  <si>
    <t>AIH-P1308-Roll</t>
  </si>
  <si>
    <t>AIH-P1309-Roll</t>
  </si>
  <si>
    <t>AIH-P1310-Roll</t>
  </si>
  <si>
    <t>AIH-P1312-Roll</t>
  </si>
  <si>
    <t>AIH-P1314-Roll</t>
  </si>
  <si>
    <t>AIH-P1316-Roll</t>
  </si>
  <si>
    <t>AIH-P1401-Roll</t>
  </si>
  <si>
    <t>AIH-P1402-Roll</t>
  </si>
  <si>
    <t>AIH-P1403-Roll</t>
  </si>
  <si>
    <t>AIH-P1406-Roll</t>
  </si>
  <si>
    <t>AIH-P1410-Roll</t>
  </si>
  <si>
    <t>AIH-P1411-Roll</t>
  </si>
  <si>
    <t>AIH-P1412-Roll</t>
  </si>
  <si>
    <t>AIH-P1413-Roll</t>
  </si>
  <si>
    <t>AIH-P1414-Roll</t>
  </si>
  <si>
    <t>AIH-P1416-Roll</t>
  </si>
  <si>
    <t>AIH-P1417-Roll</t>
  </si>
  <si>
    <t>AIH-P1419-Roll</t>
  </si>
  <si>
    <t>AIH-P1420-Roll</t>
  </si>
  <si>
    <t>AIH-P1422-Roll</t>
  </si>
  <si>
    <t>AIH-P1434-Roll</t>
  </si>
  <si>
    <t>AIH-P1445-Roll</t>
  </si>
  <si>
    <t>AIH-P2020-Roll</t>
  </si>
  <si>
    <t>AIH-M1202-Roll</t>
  </si>
  <si>
    <t>AIH-M1203-Roll</t>
  </si>
  <si>
    <t>AIH-M1401-Roll</t>
  </si>
  <si>
    <t>AIH-M1901-Roll</t>
  </si>
  <si>
    <t>AIH-P1004-Roll</t>
  </si>
  <si>
    <t>AIH-P1009-Roll</t>
  </si>
  <si>
    <t>AIH-P1011-Roll</t>
  </si>
  <si>
    <t>AIH-P1025-Roll</t>
  </si>
  <si>
    <t>AIH-P1036-Roll</t>
  </si>
  <si>
    <t>AIH-P1051-Roll</t>
  </si>
  <si>
    <t>AIH-P1064-Roll</t>
  </si>
  <si>
    <t>AIH-P1065-Roll</t>
  </si>
  <si>
    <t>AIH-P1067-Roll</t>
  </si>
  <si>
    <t>AIH-P1069-Roll</t>
  </si>
  <si>
    <t>AIH-P1070-Roll</t>
  </si>
  <si>
    <t>AIH-P1114-1-Roll</t>
  </si>
  <si>
    <t>AIH-P1114-4-Roll</t>
  </si>
  <si>
    <t>AIH-P1123-Roll</t>
  </si>
  <si>
    <t>AIH-P1130-2-Roll</t>
  </si>
  <si>
    <t>AIH-P1208-Roll</t>
  </si>
  <si>
    <t>AIH-P1211-Roll</t>
  </si>
  <si>
    <t>AIH-P1214-Roll</t>
  </si>
  <si>
    <t>AIH-P1218-Roll</t>
  </si>
  <si>
    <t>AIH-P1229-Roll</t>
  </si>
  <si>
    <t>AIH-P1336-Roll</t>
  </si>
  <si>
    <t>AIH-P1336-1-Roll</t>
  </si>
  <si>
    <t>AIH-P1344-Roll</t>
  </si>
  <si>
    <t>AIH-P1409-Roll</t>
  </si>
  <si>
    <t>AIH-P1415-Roll</t>
  </si>
  <si>
    <t>AIH-W1104-Roll</t>
  </si>
  <si>
    <t>AIH-W2404-Roll</t>
  </si>
  <si>
    <t>AIH-W2802-Roll</t>
  </si>
  <si>
    <t>AIH-W3002-Roll</t>
  </si>
  <si>
    <t>AIH-W3003-Roll</t>
  </si>
  <si>
    <t>AIH-W3004-Roll</t>
  </si>
  <si>
    <t>AIH-W3701-Roll</t>
  </si>
  <si>
    <t>AIH-W4301-Roll</t>
  </si>
  <si>
    <t>AIH-M1301-Roll</t>
  </si>
  <si>
    <t>AIH-M1603-Roll</t>
  </si>
  <si>
    <t>AIH-M1703-Roll</t>
  </si>
  <si>
    <t>AIH-M1802-Roll</t>
  </si>
  <si>
    <t>AIH-M2001-Roll</t>
  </si>
  <si>
    <t>AIH-M2102-Roll</t>
  </si>
  <si>
    <t>AIH-P1058-Roll</t>
  </si>
  <si>
    <t>AIH-P1107-8-Roll</t>
  </si>
  <si>
    <t>AIH-P1122-2-Roll</t>
  </si>
  <si>
    <t>AIH-P1207-Roll</t>
  </si>
  <si>
    <t>AIH-P1213-Roll</t>
  </si>
  <si>
    <t>AIH-P1216-Roll</t>
  </si>
  <si>
    <t>AIH-P1217-Roll</t>
  </si>
  <si>
    <t>AIH-P1221-Roll</t>
  </si>
  <si>
    <t>AIH-P1222-Roll</t>
  </si>
  <si>
    <t>AIH-P1223-Roll</t>
  </si>
  <si>
    <t>AIH-P1225-1-Roll</t>
  </si>
  <si>
    <t>AIH-P1226-Roll</t>
  </si>
  <si>
    <t>AIH-P1232-Roll</t>
  </si>
  <si>
    <t>AIH-P1234-Roll</t>
  </si>
  <si>
    <t>AIH-P1237-Roll</t>
  </si>
  <si>
    <t>AIH-P1302-Roll</t>
  </si>
  <si>
    <t>AIH-P1306-Roll</t>
  </si>
  <si>
    <t>AIH-P1321-Roll</t>
  </si>
  <si>
    <t>AIH-P1322-Roll</t>
  </si>
  <si>
    <t>AIH-P1323-Roll</t>
  </si>
  <si>
    <t>AIH-P1329-Roll</t>
  </si>
  <si>
    <t>AIH-P1333-Roll</t>
  </si>
  <si>
    <t>AIH-P1337-1-Roll</t>
  </si>
  <si>
    <t>AIH-P1343-2-Roll</t>
  </si>
  <si>
    <t>AIH-P1346-1-Roll</t>
  </si>
  <si>
    <t>AIH-P1349-Roll</t>
  </si>
  <si>
    <t>AIH-P1404-Roll</t>
  </si>
  <si>
    <t>AIH-P1405-Roll</t>
  </si>
  <si>
    <t>AIH-P1424-Roll</t>
  </si>
  <si>
    <t>AIH-P1501-Roll</t>
  </si>
  <si>
    <t>AIH-P1501-1-Roll</t>
  </si>
  <si>
    <t>AIH-P1502-Roll</t>
  </si>
  <si>
    <t>AIH-P1502-1-Roll</t>
  </si>
  <si>
    <t>AIH-P1502-2-Roll</t>
  </si>
  <si>
    <t>AIH-P1506-1-Roll</t>
  </si>
  <si>
    <t>AIH-P1509-Roll</t>
  </si>
  <si>
    <t>AIH-P1513-Roll</t>
  </si>
  <si>
    <t>AIH-W1403-Roll</t>
  </si>
  <si>
    <t>AIH-W1502-Roll</t>
  </si>
  <si>
    <t>AIH-W1804-Roll</t>
  </si>
  <si>
    <t>AIH-W1902-Roll</t>
  </si>
  <si>
    <t>AIH-W2005-Roll</t>
  </si>
  <si>
    <t>AIH-W2202-Roll</t>
  </si>
  <si>
    <t>AIH-W3201-Roll</t>
  </si>
  <si>
    <t>AIH-W4101-Roll</t>
  </si>
  <si>
    <t>AIH-W4501-Roll</t>
  </si>
  <si>
    <r>
      <rPr>
        <sz val="10"/>
        <rFont val="Arial"/>
        <family val="2"/>
      </rPr>
      <t xml:space="preserve">WEIGHT WITH BOX </t>
    </r>
    <r>
      <rPr>
        <b/>
        <sz val="10"/>
        <rFont val="Arial"/>
        <family val="2"/>
      </rPr>
      <t>(OZ)</t>
    </r>
  </si>
  <si>
    <t>Size</t>
  </si>
  <si>
    <t>HEMU-AM-021</t>
  </si>
  <si>
    <t>60*90CM</t>
  </si>
  <si>
    <t>HEMU-AM-027</t>
  </si>
  <si>
    <t>HEMU-AM-028</t>
  </si>
  <si>
    <t>50*70CM</t>
  </si>
  <si>
    <t>HEMU-AM-029</t>
  </si>
  <si>
    <t>HEMU-AM-031</t>
  </si>
  <si>
    <t>HEMU-AM-6002</t>
  </si>
  <si>
    <t>45*60CM</t>
  </si>
  <si>
    <t>HEMU-AM-7002</t>
  </si>
  <si>
    <t>HEMU-AM-7004</t>
  </si>
  <si>
    <t>HEMU-AM-7007</t>
  </si>
  <si>
    <t>HEMU-AM-7014</t>
  </si>
  <si>
    <t>HEMU-AM-7017</t>
  </si>
  <si>
    <t>HEMU-AM-7024</t>
  </si>
  <si>
    <t>HEMU-AM-7025</t>
  </si>
  <si>
    <t>HEMU-AM-7030</t>
  </si>
  <si>
    <t>HEMU-AM-811</t>
  </si>
  <si>
    <t>HEMU-AM-822</t>
  </si>
  <si>
    <t>HEMU-AM-9004</t>
  </si>
  <si>
    <t>HEMU-AM-9007</t>
  </si>
  <si>
    <t>HEMU-AM-9011</t>
  </si>
  <si>
    <t>HEMU-AM-9018</t>
  </si>
  <si>
    <t>HEMU-AM-9021</t>
  </si>
  <si>
    <t>HEMU-AM-9023</t>
  </si>
  <si>
    <t>HEMU-AM-9024</t>
  </si>
  <si>
    <t>HEMU-AY-1701</t>
  </si>
  <si>
    <t>HEMU-AY-1906</t>
  </si>
  <si>
    <t>HEMU-AY-1916B</t>
  </si>
  <si>
    <t>HEMU-AY-1923</t>
  </si>
  <si>
    <t>HEMU-AY-1925</t>
  </si>
  <si>
    <t>HEMU-AY-209A</t>
  </si>
  <si>
    <t>HEMU-AY-601A</t>
  </si>
  <si>
    <t>HEMU-AY-601B</t>
  </si>
  <si>
    <t>HEMU-AY-606</t>
  </si>
  <si>
    <t>34*70CM</t>
  </si>
  <si>
    <t>HEMU-AY-607</t>
  </si>
  <si>
    <t>HEMU-AY-632</t>
  </si>
  <si>
    <t>HEMU-AY-644</t>
  </si>
  <si>
    <t>HEMU-AY-7009</t>
  </si>
  <si>
    <t>HEMU-AY-701</t>
  </si>
  <si>
    <t>HEMU-AY-702</t>
  </si>
  <si>
    <t>HEMU-AY-705</t>
  </si>
  <si>
    <t>HEMU-AY-708</t>
  </si>
  <si>
    <t>HEMU-AY-763</t>
  </si>
  <si>
    <t>HEMU-AY-770</t>
  </si>
  <si>
    <t>HEMU-AY-817</t>
  </si>
  <si>
    <t>HEMU-AY-824</t>
  </si>
  <si>
    <t>HEMU-AY-830</t>
  </si>
  <si>
    <t>HEMU-AY-835</t>
  </si>
  <si>
    <t>HEMU-AY-841</t>
  </si>
  <si>
    <t>HEMU-AY-848</t>
  </si>
  <si>
    <t>HEMU-AY-852</t>
  </si>
  <si>
    <t>HEMU-AY-870</t>
  </si>
  <si>
    <t>HEMU-AY-875</t>
  </si>
  <si>
    <t>HEMU-AY-877</t>
  </si>
  <si>
    <t>HEMU-AY-897</t>
  </si>
  <si>
    <t>HEMU-AY-9005</t>
  </si>
  <si>
    <t>HEMU-AY-9051</t>
  </si>
  <si>
    <t>HEMU-AY-9055</t>
  </si>
  <si>
    <t>HEMU-AY-907</t>
  </si>
  <si>
    <t>HEMU-AY-915</t>
  </si>
  <si>
    <t>HEMU-AY-985</t>
  </si>
  <si>
    <t>HEMU-AY-992</t>
  </si>
  <si>
    <t>HEMU-DLX-739D</t>
  </si>
  <si>
    <t>HEMU-DM-35-0005</t>
  </si>
  <si>
    <t>HEMU-DM-35-0018</t>
  </si>
  <si>
    <t>HEMU-DM-35-0019</t>
  </si>
  <si>
    <t>HEMU-HL-1204</t>
  </si>
  <si>
    <t>HEMU-HL-1205</t>
  </si>
  <si>
    <t>HEMU-HL-1206</t>
  </si>
  <si>
    <t>HEMU-HL-1207</t>
  </si>
  <si>
    <t>HEMU-HL-1208</t>
  </si>
  <si>
    <t>HEMU-HL-1209</t>
  </si>
  <si>
    <t>HEMU-HL-1210</t>
  </si>
  <si>
    <t>HEMU-HL-1212</t>
  </si>
  <si>
    <t>HEMU-HL-1214</t>
  </si>
  <si>
    <t>HEMU-HL-1215</t>
  </si>
  <si>
    <t>HEMU-HL-1216</t>
  </si>
  <si>
    <t>HEMU-HL-1217</t>
  </si>
  <si>
    <t>HEMU-HL-1218</t>
  </si>
  <si>
    <t>HEMU-HL-1219</t>
  </si>
  <si>
    <t>HEMU-HL-1220</t>
  </si>
  <si>
    <t>HEMU-HL-1222</t>
  </si>
  <si>
    <t>HEMU-HL-1223</t>
  </si>
  <si>
    <t>HEMU-HL-1224</t>
  </si>
  <si>
    <t>HEMU-HL-1228</t>
  </si>
  <si>
    <t>HEMU-HL-1230</t>
  </si>
  <si>
    <t>HEMU-HL-1231</t>
  </si>
  <si>
    <t>HEMU-HL-1232</t>
  </si>
  <si>
    <t>HEMU-HL-1235</t>
  </si>
  <si>
    <t>HEMU-HL-1240</t>
  </si>
  <si>
    <t>HEMU-HL-1241</t>
  </si>
  <si>
    <t>HEMU-HL-1242</t>
  </si>
  <si>
    <t>HEMU-HL-1243</t>
  </si>
  <si>
    <t>HEMU-HL-1244</t>
  </si>
  <si>
    <t>HEMU-HL-1245</t>
  </si>
  <si>
    <t>HEMU-HL-1246</t>
  </si>
  <si>
    <t>HEMU-HL-1247</t>
  </si>
  <si>
    <t>HEMU-HL-1248</t>
  </si>
  <si>
    <t>HEMU-HL-1249</t>
  </si>
  <si>
    <t>HEMU-HL-1253</t>
  </si>
  <si>
    <t>HEMU-HL-1256</t>
  </si>
  <si>
    <t>HEMU-HL-1261</t>
  </si>
  <si>
    <t>HEMU-HL-1262</t>
  </si>
  <si>
    <t>HEMU-HL-1263</t>
  </si>
  <si>
    <t>HEMU-HL-1264</t>
  </si>
  <si>
    <t>HEMU-HL-1265</t>
  </si>
  <si>
    <t>HEMU-HL-1266</t>
  </si>
  <si>
    <t>HEMU-HL-1267</t>
  </si>
  <si>
    <t>HEMU-HL-1268</t>
  </si>
  <si>
    <t>HEMU-HL-1271</t>
  </si>
  <si>
    <t>HEMU-HL-1272</t>
  </si>
  <si>
    <t>HEMU-HL-1276</t>
  </si>
  <si>
    <t>HEMU-HL-1277</t>
  </si>
  <si>
    <t>HEMU-HL-1278</t>
  </si>
  <si>
    <t>HEMU-HL-1279</t>
  </si>
  <si>
    <t>HEMU-HL-1280</t>
  </si>
  <si>
    <t>HEMU-HL-1281</t>
  </si>
  <si>
    <t>HEMU-HL-1282</t>
  </si>
  <si>
    <t>HEMU-HL-1283</t>
  </si>
  <si>
    <t>HEMU-HL-1284</t>
  </si>
  <si>
    <t>HEMU-HL-1288</t>
  </si>
  <si>
    <t>HEMU-HL-1289</t>
  </si>
  <si>
    <t>HEMU-HL-1290</t>
  </si>
  <si>
    <t>HEMU-HL-1291</t>
  </si>
  <si>
    <t>HEMU-HL-1292</t>
  </si>
  <si>
    <t>HEMU-HL-1294</t>
  </si>
  <si>
    <t>HEMU-HL-1295</t>
  </si>
  <si>
    <t>HEMU-HL-1296</t>
  </si>
  <si>
    <t>HEMU-HL-1301</t>
  </si>
  <si>
    <t>HEMU-HL-1302</t>
  </si>
  <si>
    <t>HEMU-HL-1303</t>
  </si>
  <si>
    <t>HEMU-HL-1304</t>
  </si>
  <si>
    <t>HEMU-HL-1305</t>
  </si>
  <si>
    <t>HEMU-HL-1306</t>
  </si>
  <si>
    <t>HEMU-HL-1308</t>
  </si>
  <si>
    <t>HEMU-HL-1309</t>
  </si>
  <si>
    <t>HEMU-HL-1310</t>
  </si>
  <si>
    <t>HEMU-HL-1311</t>
  </si>
  <si>
    <t>HEMU-HL-1312</t>
  </si>
  <si>
    <t>HEMU-HL-1318</t>
  </si>
  <si>
    <t>HEMU-HL-1319</t>
  </si>
  <si>
    <t>HEMU-HL-1320</t>
  </si>
  <si>
    <t>HEMU-HL-1322</t>
  </si>
  <si>
    <t>HEMU-HL-1505</t>
  </si>
  <si>
    <t>HEMU-HL-1507</t>
  </si>
  <si>
    <t>HEMU-HL-1514</t>
  </si>
  <si>
    <t>HEMU-HL-1518</t>
  </si>
  <si>
    <t>HEMU-HL-1524</t>
  </si>
  <si>
    <t>HEMU-HL-1530</t>
  </si>
  <si>
    <t>HEMU-HL-1552</t>
  </si>
  <si>
    <t>HEMU-HL-1554</t>
  </si>
  <si>
    <t>HEMU-HL-1558</t>
  </si>
  <si>
    <t>HEMU-HL-1569</t>
  </si>
  <si>
    <t>HEMU-HL-2101</t>
  </si>
  <si>
    <t>HEMU-HL-2103</t>
  </si>
  <si>
    <t>HEMU-HL-2104</t>
  </si>
  <si>
    <t>HEMU-HL-2106</t>
  </si>
  <si>
    <t>HEMU-HL-2107</t>
  </si>
  <si>
    <t>HEMU-HL-2109</t>
  </si>
  <si>
    <t>HEMU-HL-2110</t>
  </si>
  <si>
    <t>HEMU-HL-2111</t>
  </si>
  <si>
    <t>HEMU-HL-2114</t>
  </si>
  <si>
    <t>HEMU-HL-2115</t>
  </si>
  <si>
    <t>HEMU-HL-2116</t>
  </si>
  <si>
    <t>HEMU-HL-2122</t>
  </si>
  <si>
    <t>HEMU-HL-2123</t>
  </si>
  <si>
    <t>HEMU-HL-2125</t>
  </si>
  <si>
    <t>HEMU-HL-2126</t>
  </si>
  <si>
    <t>HEMU-HL-2127</t>
  </si>
  <si>
    <t>HEMU-HL-2128</t>
  </si>
  <si>
    <t>HEMU-HL-2129</t>
  </si>
  <si>
    <t>HEMU-HL-2130</t>
  </si>
  <si>
    <t>HEMU-HL-2130-1</t>
  </si>
  <si>
    <t>HEMU-HL-2131</t>
  </si>
  <si>
    <t>HEMU-HL-2132</t>
  </si>
  <si>
    <t>HEMU-HL-2133</t>
  </si>
  <si>
    <t>HEMU-HL-2134</t>
  </si>
  <si>
    <t>HEMU-HL-2135</t>
  </si>
  <si>
    <t>HEMU-HL-2137</t>
  </si>
  <si>
    <t>HEMU-HL-2141</t>
  </si>
  <si>
    <t>HEMU-HL-2143</t>
  </si>
  <si>
    <t>HEMU-HL-2145</t>
  </si>
  <si>
    <t>HEMU-HL-2150</t>
  </si>
  <si>
    <t>HEMU-HL-2151</t>
  </si>
  <si>
    <t>HEMU-HL-2171</t>
  </si>
  <si>
    <t>HEMU-HL-2173</t>
  </si>
  <si>
    <t>HEMU-HL-2176</t>
  </si>
  <si>
    <t>HEMU-HL-2177</t>
  </si>
  <si>
    <t>HEMU-HL-2179</t>
  </si>
  <si>
    <t>HEMU-HL-2181</t>
  </si>
  <si>
    <t>HEMU-HL-2183</t>
  </si>
  <si>
    <t>HEMU-HL-2185</t>
  </si>
  <si>
    <t>HEMU-HL-2186</t>
  </si>
  <si>
    <t>HEMU-HL-2189</t>
  </si>
  <si>
    <t>HEMU-HL-2192</t>
  </si>
  <si>
    <t>HEMU-HL-5601</t>
  </si>
  <si>
    <t>HEMU-HL-5602</t>
  </si>
  <si>
    <t>HEMU-HL-5603</t>
  </si>
  <si>
    <t>HEMU-HL-5604</t>
  </si>
  <si>
    <t>HEMU-HL-5606</t>
  </si>
  <si>
    <t>HEMU-HL-5607</t>
  </si>
  <si>
    <t>HEMU-HL-5608</t>
  </si>
  <si>
    <t>HEMU-HL-5609</t>
  </si>
  <si>
    <t>HEMU-HL-5610</t>
  </si>
  <si>
    <t>0.15</t>
  </si>
  <si>
    <t>HEMU-HL-5613</t>
  </si>
  <si>
    <t>HEMU-HL-5614</t>
  </si>
  <si>
    <t>HEMU-HL-5615</t>
  </si>
  <si>
    <t>HEMU-HL-5618</t>
  </si>
  <si>
    <t>HEMU-HL-5623</t>
  </si>
  <si>
    <t>HEMU-HL-5624</t>
  </si>
  <si>
    <t>HEMU-HL-5636</t>
  </si>
  <si>
    <t>HEMU-HL-5647</t>
  </si>
  <si>
    <t>HEMU-HL-5649</t>
  </si>
  <si>
    <t>HEMU-HL-5651</t>
  </si>
  <si>
    <t>HEMU-HL-5658</t>
  </si>
  <si>
    <t>HEMU-HL-5801</t>
  </si>
  <si>
    <t>HEMU-HL-5802</t>
  </si>
  <si>
    <t>HEMU-HL-5803</t>
  </si>
  <si>
    <t>HEMU-HL-5804</t>
  </si>
  <si>
    <t>HEMU-HL-5806</t>
  </si>
  <si>
    <t>HEMU-HL-5807</t>
  </si>
  <si>
    <t>HEMU-HL-5808</t>
  </si>
  <si>
    <t>HEMU-HL-5809</t>
  </si>
  <si>
    <t>HEMU-HL-5810</t>
  </si>
  <si>
    <t>HEMU-HL-5811</t>
  </si>
  <si>
    <t>HEMU-HL-5813</t>
  </si>
  <si>
    <t>HEMU-HL-5814</t>
  </si>
  <si>
    <t>HEMU-HL-5815</t>
  </si>
  <si>
    <t>HEMU-HL-5816</t>
  </si>
  <si>
    <t>HEMU-HL-5817</t>
  </si>
  <si>
    <t>HEMU-HL-5819</t>
  </si>
  <si>
    <t>HEMU-HL-5820</t>
  </si>
  <si>
    <t>HEMU-HL-5821</t>
  </si>
  <si>
    <t>HEMU-HL-5822</t>
  </si>
  <si>
    <t>HEMU-HL-5823</t>
  </si>
  <si>
    <t>HEMU-HL-5824</t>
  </si>
  <si>
    <t>HEMU-HL-5825</t>
  </si>
  <si>
    <t>HEMU-HL-5826</t>
  </si>
  <si>
    <t>HEMU-HL-5827</t>
  </si>
  <si>
    <t>HEMU-HL-5828</t>
  </si>
  <si>
    <t>HEMU-HL-5830</t>
  </si>
  <si>
    <t>HEMU-HL-5831</t>
  </si>
  <si>
    <t>HEMU-HL-5832</t>
  </si>
  <si>
    <t>HEMU-HL-5833</t>
  </si>
  <si>
    <t>HEMU-HL-5834</t>
  </si>
  <si>
    <t>HEMU-HL-5836</t>
  </si>
  <si>
    <t>HEMU-HL-5837</t>
  </si>
  <si>
    <t>HEMU-HL-5838</t>
  </si>
  <si>
    <t>HEMU-HL-5839</t>
  </si>
  <si>
    <t>HEMU-HL-5841</t>
  </si>
  <si>
    <t>HEMU-HL-5842</t>
  </si>
  <si>
    <t>HEMU-HL-5843</t>
  </si>
  <si>
    <t>HEMU-HL-5844</t>
  </si>
  <si>
    <t>HEMU-HL-5845</t>
  </si>
  <si>
    <t>HEMU-HL-5846</t>
  </si>
  <si>
    <t>HEMU-HL-5847</t>
  </si>
  <si>
    <t>HEMU-HL-5849</t>
  </si>
  <si>
    <t>HEMU-HL-5850</t>
  </si>
  <si>
    <t>HEMU-HL-5851</t>
  </si>
  <si>
    <t>HEMU-HL-5853</t>
  </si>
  <si>
    <t>HEMU-HL-5854</t>
  </si>
  <si>
    <t>HEMU-HL-5856</t>
  </si>
  <si>
    <t>HEMU-HL-5857</t>
  </si>
  <si>
    <t>HEMU-HL-5859</t>
  </si>
  <si>
    <t>HEMU-HL-5861</t>
  </si>
  <si>
    <t>HEMU-HL-5862</t>
  </si>
  <si>
    <t>HEMU-HL-5863</t>
  </si>
  <si>
    <t>HEMU-HL-5864</t>
  </si>
  <si>
    <t>HEMU-HL-5865</t>
  </si>
  <si>
    <t>HEMU-HL-5866</t>
  </si>
  <si>
    <t>HEMU-HL-5868</t>
  </si>
  <si>
    <t>HEMU-HL-5869</t>
  </si>
  <si>
    <t>HEMU-HL-5870</t>
  </si>
  <si>
    <t>HEMU-HL-5871</t>
  </si>
  <si>
    <t>HEMU-HL-5872</t>
  </si>
  <si>
    <t>HEMU-HL-5874</t>
  </si>
  <si>
    <t>HEMU-HL-5875</t>
  </si>
  <si>
    <t>HEMU-HL-5876</t>
  </si>
  <si>
    <t>HEMU-HL-5877</t>
  </si>
  <si>
    <t>HEMU-HL-5878</t>
  </si>
  <si>
    <t>HEMU-HL-5883</t>
  </si>
  <si>
    <t>HEMU-HL-5884</t>
  </si>
  <si>
    <t>HEMU-HL-5895</t>
  </si>
  <si>
    <t>HEMU-HL-5907</t>
  </si>
  <si>
    <t>HEMU-HL-5908</t>
  </si>
  <si>
    <t>HEMU-HL-5909</t>
  </si>
  <si>
    <t>HEMU-HL-5910</t>
  </si>
  <si>
    <t>HEMU-HL-5911</t>
  </si>
  <si>
    <t>HEMU-HL-5915</t>
  </si>
  <si>
    <t>HEMU-HL-5928</t>
  </si>
  <si>
    <t>HEMU-HL-5930</t>
  </si>
  <si>
    <t>HEMU-HL-6801</t>
  </si>
  <si>
    <t>HEMU-HL-6802</t>
  </si>
  <si>
    <t>HEMU-HL-6803</t>
  </si>
  <si>
    <t>HEMU-HL-6804</t>
  </si>
  <si>
    <t>HEMU-HL-6806</t>
  </si>
  <si>
    <t>HEMU-HL-6808</t>
  </si>
  <si>
    <t>HEMU-HL-6809</t>
  </si>
  <si>
    <t>HEMU-HL-6810</t>
  </si>
  <si>
    <t>HEMU-HL-6811</t>
  </si>
  <si>
    <t>HEMU-HL-6812</t>
  </si>
  <si>
    <t>HEMU-HL-6813</t>
  </si>
  <si>
    <t>HEMU-HL-6814</t>
  </si>
  <si>
    <t>HEMU-HL-6815</t>
  </si>
  <si>
    <t>HEMU-HL-6816</t>
  </si>
  <si>
    <t>HEMU-HL-6817</t>
  </si>
  <si>
    <t>HEMU-HL-6818</t>
  </si>
  <si>
    <t>HEMU-HL-6819</t>
  </si>
  <si>
    <t>HEMU-HL-6820</t>
  </si>
  <si>
    <t>HEMU-HL-6821</t>
  </si>
  <si>
    <t>HEMU-HL-6822</t>
  </si>
  <si>
    <t>HEMU-HL-6824</t>
  </si>
  <si>
    <t>HEMU-HL-6825</t>
  </si>
  <si>
    <t>HEMU-HL-6826</t>
  </si>
  <si>
    <t>HEMU-HL-6829</t>
  </si>
  <si>
    <t>HEMU-HL-6830</t>
  </si>
  <si>
    <t>HEMU-HL-6831</t>
  </si>
  <si>
    <t>HEMU-HL-6832</t>
  </si>
  <si>
    <t>HEMU-HL-6833</t>
  </si>
  <si>
    <t>HEMU-HL-6834</t>
  </si>
  <si>
    <t>HEMU-HL-6835</t>
  </si>
  <si>
    <t>HEMU-HL-6836</t>
  </si>
  <si>
    <t>HEMU-HL-6837</t>
  </si>
  <si>
    <t>HEMU-HL-6838</t>
  </si>
  <si>
    <t>HEMU-HL-6839</t>
  </si>
  <si>
    <t>HEMU-HL-6840</t>
  </si>
  <si>
    <t>HEMU-HL-6841</t>
  </si>
  <si>
    <t>HEMU-HL-6842</t>
  </si>
  <si>
    <t>HEMU-HL-6843</t>
  </si>
  <si>
    <t>HEMU-HL-6844</t>
  </si>
  <si>
    <t>HEMU-HL-6845</t>
  </si>
  <si>
    <t>HEMU-HL-6846</t>
  </si>
  <si>
    <t>HEMU-HL-6847</t>
  </si>
  <si>
    <t>HEMU-HL-6848</t>
  </si>
  <si>
    <t>HEMU-HL-6859</t>
  </si>
  <si>
    <t>HEMU-HL-901</t>
  </si>
  <si>
    <t>HEMU-HL-902</t>
  </si>
  <si>
    <t>HEMU-HL-903</t>
  </si>
  <si>
    <t>HEMU-HL-905</t>
  </si>
  <si>
    <t>HEMU-HL-906</t>
  </si>
  <si>
    <t>HEMU-HL-907</t>
  </si>
  <si>
    <t>HEMU-HL-908</t>
  </si>
  <si>
    <t>HEMU-HL-909</t>
  </si>
  <si>
    <t>HEMU-HL-910</t>
  </si>
  <si>
    <t>HEMU-HL-911</t>
  </si>
  <si>
    <t>HEMU-HL-912</t>
  </si>
  <si>
    <t>HEMU-HL-913</t>
  </si>
  <si>
    <t>HEMU-HL-914</t>
  </si>
  <si>
    <t>HEMU-HL-915</t>
  </si>
  <si>
    <t>HEMU-HL-916</t>
  </si>
  <si>
    <t>HEMU-HL-917</t>
  </si>
  <si>
    <t>HEMU-HL-918</t>
  </si>
  <si>
    <t>HEMU-HL-919</t>
  </si>
  <si>
    <t>HEMU-HL-920</t>
  </si>
  <si>
    <t>HEMU-HL-922</t>
  </si>
  <si>
    <t>HEMU-HL-923</t>
  </si>
  <si>
    <t>HEMU-HL-924</t>
  </si>
  <si>
    <t>HEMU-HL-925</t>
  </si>
  <si>
    <t>HEMU-HL-927</t>
  </si>
  <si>
    <t>HEMU-HL-930</t>
  </si>
  <si>
    <t>HEMU-HL-931</t>
  </si>
  <si>
    <t>HEMU-HL-934</t>
  </si>
  <si>
    <t>HEMU-HL-935AB</t>
  </si>
  <si>
    <t>0.2</t>
  </si>
  <si>
    <t>HEMU-HL-936A</t>
  </si>
  <si>
    <t>HEMU-HL-936B</t>
  </si>
  <si>
    <t>HEMU-HL-942</t>
  </si>
  <si>
    <t>HEMU-HL-943</t>
  </si>
  <si>
    <t>HEMU-HL-945</t>
  </si>
  <si>
    <t>HEMU-HL-946</t>
  </si>
  <si>
    <t>HEMU-HL-947</t>
  </si>
  <si>
    <t>HEMU-HL-949</t>
  </si>
  <si>
    <t>HEMU-HL-950</t>
  </si>
  <si>
    <t>HEMU-HL-951</t>
  </si>
  <si>
    <t>HEMU-HL-952</t>
  </si>
  <si>
    <t>HEMU-HL-953</t>
  </si>
  <si>
    <t>HEMU-HL-954</t>
  </si>
  <si>
    <t>HEMU-HL-957</t>
  </si>
  <si>
    <t>HEMU-HL-958</t>
  </si>
  <si>
    <t>HEMU-HL-963</t>
  </si>
  <si>
    <t>HEMU-HL-964</t>
  </si>
  <si>
    <t>HEMU-HL-965</t>
  </si>
  <si>
    <t>HEMU-HL-966</t>
  </si>
  <si>
    <t>HEMU-HL-969</t>
  </si>
  <si>
    <t>HEMU-HL-970</t>
  </si>
  <si>
    <t>HEMU-HL-972</t>
  </si>
  <si>
    <t>HEMU-HL-973</t>
  </si>
  <si>
    <t>HEMU-HL-974</t>
  </si>
  <si>
    <t>HEMU-HL-975</t>
  </si>
  <si>
    <t>HEMU-HL-976</t>
  </si>
  <si>
    <t>HEMU-HL-977</t>
  </si>
  <si>
    <t>HEMU-HL-978</t>
  </si>
  <si>
    <t>HEMU-HL-979</t>
  </si>
  <si>
    <t>HEMU-HL-980</t>
  </si>
  <si>
    <t>HEMU-HL-9801</t>
  </si>
  <si>
    <t>HEMU-HL-9803</t>
  </si>
  <si>
    <t>HEMU-HL-9804</t>
  </si>
  <si>
    <t>HEMU-HL-9805</t>
  </si>
  <si>
    <t>HEMU-HL-9806</t>
  </si>
  <si>
    <t>HEMU-HL-9807</t>
  </si>
  <si>
    <t>HEMU-HL-9808</t>
  </si>
  <si>
    <t>HEMU-HL-9809</t>
  </si>
  <si>
    <t>HEMU-HL-981</t>
  </si>
  <si>
    <t>HEMU-HL-9810</t>
  </si>
  <si>
    <t>HEMU-HL-9811</t>
  </si>
  <si>
    <t>HEMU-HL-9812</t>
  </si>
  <si>
    <t>HEMU-HL-982</t>
  </si>
  <si>
    <t>HEMU-HL-983</t>
  </si>
  <si>
    <t>HEMU-HL-984</t>
  </si>
  <si>
    <t>HEMU-HL-985</t>
  </si>
  <si>
    <t>HEMU-HL-986</t>
  </si>
  <si>
    <t>HEMU-HL-987</t>
  </si>
  <si>
    <t>HEMU-HL-988</t>
  </si>
  <si>
    <t>HEMU-HL-989</t>
  </si>
  <si>
    <t>HEMU-HL-990</t>
  </si>
  <si>
    <t>HEMU-HL-992</t>
  </si>
  <si>
    <t>HEMU-HL-993</t>
  </si>
  <si>
    <t>HEMU-HL-994</t>
  </si>
  <si>
    <t>HEMU-HL-995</t>
  </si>
  <si>
    <t>HEMU-HL-996</t>
  </si>
  <si>
    <t>HEMU-HM-801</t>
  </si>
  <si>
    <t>HEMU-HM-806</t>
  </si>
  <si>
    <t>HEMU-HM-816</t>
  </si>
  <si>
    <t>HEMU-HM-821</t>
  </si>
  <si>
    <t>HEMU-HM-827</t>
  </si>
  <si>
    <t>HEMU-HM-829</t>
  </si>
  <si>
    <t>HEMU-HM-832</t>
  </si>
  <si>
    <t>HEMU-HM-851</t>
  </si>
  <si>
    <t>HEMU-HM-852</t>
  </si>
  <si>
    <t>HEMU-HM-853</t>
  </si>
  <si>
    <t>HEMU-HM-857</t>
  </si>
  <si>
    <t>HEMU-HM-858</t>
  </si>
  <si>
    <t>HEMU-HM-859</t>
  </si>
  <si>
    <t>HEMU-HM-860</t>
  </si>
  <si>
    <t>HEMU-JM-1014</t>
  </si>
  <si>
    <t>HEMU-JM-1015</t>
  </si>
  <si>
    <t>HEMU-JM-6607</t>
  </si>
  <si>
    <t>HEMU-JM-7045</t>
  </si>
  <si>
    <t>HEMU-JM-7051</t>
  </si>
  <si>
    <t>HEMU-JM-7080</t>
  </si>
  <si>
    <t>HEMU-JM-7094</t>
  </si>
  <si>
    <t>HEMU-JM-7102</t>
  </si>
  <si>
    <t>HEMU-JM-7121</t>
  </si>
  <si>
    <t>HEMU-JM-7141</t>
  </si>
  <si>
    <t>HEMU-JM-7149</t>
  </si>
  <si>
    <t>HEMU-JM-7156</t>
  </si>
  <si>
    <t>HEMU-JM-7160</t>
  </si>
  <si>
    <t>HEMU-JM-7217</t>
  </si>
  <si>
    <t>HEMU-JM-8094</t>
  </si>
  <si>
    <t>51*78CM</t>
  </si>
  <si>
    <t>HEMU-JM-8157</t>
  </si>
  <si>
    <t>HEMU-JM-8192</t>
  </si>
  <si>
    <t>HEMU-JM-8240</t>
  </si>
  <si>
    <t>HEMU-JM-8247</t>
  </si>
  <si>
    <t>HEMU-JM-8248</t>
  </si>
  <si>
    <t>HEMU-JM-8250</t>
  </si>
  <si>
    <t>HEMU-JM-8258</t>
  </si>
  <si>
    <t>HEMU-JM-8269</t>
  </si>
  <si>
    <t>HEMU-LB-1618</t>
  </si>
  <si>
    <t>HEMU-LB-1637</t>
  </si>
  <si>
    <t>HEMU-LB-1638</t>
  </si>
  <si>
    <t>HEMU-LB-1639</t>
  </si>
  <si>
    <t>HEMU-LB-1640</t>
  </si>
  <si>
    <t>HEMU-LB-1641</t>
  </si>
  <si>
    <t>HEMU-LB-1642</t>
  </si>
  <si>
    <t>HEMU-LB-1644</t>
  </si>
  <si>
    <t>HEMU-LB-1645</t>
  </si>
  <si>
    <t>HEMU-LB-1647</t>
  </si>
  <si>
    <t>HEMU-LB-1648</t>
  </si>
  <si>
    <t>HEMU-LB-1814</t>
  </si>
  <si>
    <t>HEMU-LB-1819</t>
  </si>
  <si>
    <t>HEMU-LB-1820</t>
  </si>
  <si>
    <t>HEMU-LB-1821</t>
  </si>
  <si>
    <t>HEMU-LB-1822</t>
  </si>
  <si>
    <t>HEMU-LB-1823</t>
  </si>
  <si>
    <t>HEMU-LD-8013</t>
  </si>
  <si>
    <t>HEMU-LD-8014</t>
  </si>
  <si>
    <t>HEMU-LD-8015</t>
  </si>
  <si>
    <t>HEMU-LD-8016</t>
  </si>
  <si>
    <t>HEMU-LD-8017</t>
  </si>
  <si>
    <t>HEMU-LD-8018</t>
  </si>
  <si>
    <t>HEMU-LD-8019</t>
  </si>
  <si>
    <t>HEMU-LD-8020</t>
  </si>
  <si>
    <t>HEMU-LD-8021</t>
  </si>
  <si>
    <t>HEMU-LD-8022</t>
  </si>
  <si>
    <t>HEMU-LD-8023</t>
  </si>
  <si>
    <t>HEMU-LD-8024</t>
  </si>
  <si>
    <t>HEMU-LD-8025</t>
  </si>
  <si>
    <t>HEMU-LD-8027</t>
  </si>
  <si>
    <t>HEMU-LD-8028</t>
  </si>
  <si>
    <t>HEMU-LD-8029</t>
  </si>
  <si>
    <t>HEMU-LD-8030</t>
  </si>
  <si>
    <t>HEMU-LD-8031</t>
  </si>
  <si>
    <t>HEMU-LD-8032</t>
  </si>
  <si>
    <t>HEMU-LD-8033</t>
  </si>
  <si>
    <t>HEMU-LD-8034</t>
  </si>
  <si>
    <t>HEMU-LD-8036</t>
  </si>
  <si>
    <t>HEMU-LD-8050</t>
  </si>
  <si>
    <t>HEMU-LD-8051</t>
  </si>
  <si>
    <t>HEMU-LD-8055</t>
  </si>
  <si>
    <t>HEMU-LD-8056</t>
  </si>
  <si>
    <t>HEMU-LD-8057</t>
  </si>
  <si>
    <t>HEMU-LD-8062</t>
  </si>
  <si>
    <t>HEMU-LD-8063</t>
  </si>
  <si>
    <t>HEMU-LD-8065</t>
  </si>
  <si>
    <t>HEMU-LD-8066</t>
  </si>
  <si>
    <t>HEMU-LD-8067</t>
  </si>
  <si>
    <t>HEMU-LD-8073</t>
  </si>
  <si>
    <t>HEMU-LD-8074</t>
  </si>
  <si>
    <t>HEMU-LD-8075</t>
  </si>
  <si>
    <t>HEMU-LD-8076</t>
  </si>
  <si>
    <t>HEMU-LD-8077</t>
  </si>
  <si>
    <t>HEMU-LD-8078</t>
  </si>
  <si>
    <t>HEMU-LD-8079</t>
  </si>
  <si>
    <t>HEMU-LD-8080</t>
  </si>
  <si>
    <t>HEMU-LD-8081</t>
  </si>
  <si>
    <t>HEMU-LD-8082</t>
  </si>
  <si>
    <t>HEMU-LD-8083</t>
  </si>
  <si>
    <t>HEMU-LD-8084</t>
  </si>
  <si>
    <t>HEMU-LD-8087</t>
  </si>
  <si>
    <t>HEMU-LD-8088</t>
  </si>
  <si>
    <t>HEMU-LD-8089</t>
  </si>
  <si>
    <t>HEMU-LD-8090</t>
  </si>
  <si>
    <t>HEMU-LD-8091</t>
  </si>
  <si>
    <t>HEMU-LD-8092</t>
  </si>
  <si>
    <t>HEMU-LD-8093</t>
  </si>
  <si>
    <t>HEMU-LD-8094</t>
  </si>
  <si>
    <t>HEMU-LD-8097</t>
  </si>
  <si>
    <t>HEMU-LD-8099</t>
  </si>
  <si>
    <t>HEMU-LD-8101</t>
  </si>
  <si>
    <t>HEMU-LD-8102</t>
  </si>
  <si>
    <t>HEMU-LD-8103</t>
  </si>
  <si>
    <t>HEMU-LD-8105</t>
  </si>
  <si>
    <t>HEMU-LD-8107</t>
  </si>
  <si>
    <t>HEMU-LD-8108</t>
  </si>
  <si>
    <t>HEMU-LD-843</t>
  </si>
  <si>
    <t>HEMU-LD-855</t>
  </si>
  <si>
    <t>HEMU-LD-864</t>
  </si>
  <si>
    <t>HEMU-LD-901</t>
  </si>
  <si>
    <t>HEMU-SH-801</t>
  </si>
  <si>
    <t>HEMU-SH-802</t>
  </si>
  <si>
    <t>HEMU-SH-803</t>
  </si>
  <si>
    <t>HEMU-SH-804</t>
  </si>
  <si>
    <t>HEMU-SH-805</t>
  </si>
  <si>
    <t>HEMU-SH-806</t>
  </si>
  <si>
    <t>HEMU-SH-8061</t>
  </si>
  <si>
    <t>HEMU-SH-8062</t>
  </si>
  <si>
    <t>HEMU-SH-8063</t>
  </si>
  <si>
    <t>HEMU-SH-8065</t>
  </si>
  <si>
    <t>HEMU-SH-8066</t>
  </si>
  <si>
    <t>HEMU-SH-8067</t>
  </si>
  <si>
    <t>HEMU-SH-8068</t>
  </si>
  <si>
    <t>HEMU-SH-807</t>
  </si>
  <si>
    <t>HEMU-SH-8070</t>
  </si>
  <si>
    <t>HEMU-SH-8071</t>
  </si>
  <si>
    <t>HEMU-SH-8072</t>
  </si>
  <si>
    <t>HEMU-SH-8075</t>
  </si>
  <si>
    <t>HEMU-SH-8078</t>
  </si>
  <si>
    <t>HEMU-SH-811</t>
  </si>
  <si>
    <t>HEMU-SH-819</t>
  </si>
  <si>
    <t>HEMU-SH-822</t>
  </si>
  <si>
    <t>HEMU-SH-825</t>
  </si>
  <si>
    <t>HEMU-SH-828</t>
  </si>
  <si>
    <t>HEMU-SH-829</t>
  </si>
  <si>
    <t>HEMU-SH-830</t>
  </si>
  <si>
    <t>HEMU-SH-836</t>
  </si>
  <si>
    <t>HEMU-SH-837</t>
  </si>
  <si>
    <t>HEMU-SH-838</t>
  </si>
  <si>
    <t>HEMU-SH-839</t>
  </si>
  <si>
    <t>HEMU-SH-840</t>
  </si>
  <si>
    <t>HEMU-SH-841</t>
  </si>
  <si>
    <t>HEMU-SH-842</t>
  </si>
  <si>
    <t>HEMU-SH-843</t>
  </si>
  <si>
    <t>HEMU-SH-844</t>
  </si>
  <si>
    <t>HEMU-SH-845</t>
  </si>
  <si>
    <t>HEMU-SH-846</t>
  </si>
  <si>
    <t>HEMU-SH-847</t>
  </si>
  <si>
    <t>HEMU-SH-848</t>
  </si>
  <si>
    <t>HEMU-SS-009</t>
  </si>
  <si>
    <t>HEMU-SS-012</t>
  </si>
  <si>
    <t>HEMU-SS-039</t>
  </si>
  <si>
    <t>HEMU-TC-1014</t>
  </si>
  <si>
    <t>HEMU-TC-1017</t>
  </si>
  <si>
    <t>HEMU-TC-1039</t>
  </si>
  <si>
    <t>HEMU-TC-1041</t>
  </si>
  <si>
    <t>HEMU-TC-1051</t>
  </si>
  <si>
    <t>HEMU-TC-1070</t>
  </si>
  <si>
    <t>HEMU-TC-1092</t>
  </si>
  <si>
    <t>HEMU-TC-1096</t>
  </si>
  <si>
    <t>HEMU-TC-1104</t>
  </si>
  <si>
    <t>HEMU-TC-2010-0051</t>
  </si>
  <si>
    <t>HEMU-TC-2061</t>
  </si>
  <si>
    <t>HEMU-TC-2088</t>
  </si>
  <si>
    <t>HEMU-TC-2089</t>
  </si>
  <si>
    <t>HEMU-TC-2098</t>
  </si>
  <si>
    <t>HEMU-TC-2100</t>
  </si>
  <si>
    <t>HEMU-TC-2118</t>
  </si>
  <si>
    <t>HEMU-TC-2168</t>
  </si>
  <si>
    <t>HEMU-TC-2173</t>
  </si>
  <si>
    <t>HEMU-TC-920</t>
  </si>
  <si>
    <t>HEMU-TC-954</t>
  </si>
  <si>
    <t>HEMU-TC-962</t>
  </si>
  <si>
    <t>HEMU-TC-985</t>
  </si>
  <si>
    <t>HEMU-TC-994</t>
  </si>
  <si>
    <t>HEMU-TC-999</t>
  </si>
  <si>
    <t>HEMU-XS-001</t>
  </si>
  <si>
    <t>HEMU-XS-005</t>
  </si>
  <si>
    <t>HEMU-XS-006</t>
  </si>
  <si>
    <t>HEMU-XS-007</t>
  </si>
  <si>
    <t>HEMU-XS-009</t>
  </si>
  <si>
    <t>HEMU-XS-010</t>
  </si>
  <si>
    <t>HEMU-XS-011</t>
  </si>
  <si>
    <t>HEMU-XS-012</t>
  </si>
  <si>
    <t>HEMU-XS-013</t>
  </si>
  <si>
    <t>HEMU-XS-014</t>
  </si>
  <si>
    <t>HEMU-XS-015</t>
  </si>
  <si>
    <t>HEMU-XS-016</t>
  </si>
  <si>
    <t>HEMU-XS-017</t>
  </si>
  <si>
    <t>HEMU-XS-018</t>
  </si>
  <si>
    <t>HEMU-XS-019</t>
  </si>
  <si>
    <t>HEMU-XS-020</t>
  </si>
  <si>
    <t>HEMU-XS-021</t>
  </si>
  <si>
    <t>HEMU-XS-022</t>
  </si>
  <si>
    <t>HEMU-XS-035</t>
  </si>
  <si>
    <t>HEMU-XS-036</t>
  </si>
  <si>
    <t>HEMU-XS-037</t>
  </si>
  <si>
    <t>HEMU-XS-038</t>
  </si>
  <si>
    <t>HEMU-XS-040</t>
  </si>
  <si>
    <t>HEMU-XS-042</t>
  </si>
  <si>
    <t>HEMU-XS-043</t>
  </si>
  <si>
    <t>HEMU-XS-044</t>
  </si>
  <si>
    <t>HEMU-XS-045</t>
  </si>
  <si>
    <t>HEMU-XS-046</t>
  </si>
  <si>
    <t>HEMU-XS-047</t>
  </si>
  <si>
    <t>HEMU-XS-049</t>
  </si>
  <si>
    <t>HEMU-XS-050</t>
  </si>
  <si>
    <t>HEMU-XS-051</t>
  </si>
  <si>
    <t>HEMU-XS-053</t>
  </si>
  <si>
    <t>HEMU-XS-054</t>
  </si>
  <si>
    <t>HEMU-XS-055</t>
  </si>
  <si>
    <t>HEMU-XS-056</t>
  </si>
  <si>
    <t>HEMU-XS-057</t>
  </si>
  <si>
    <t>HEMU-XS-058</t>
  </si>
  <si>
    <t>HEMU-XS-059</t>
  </si>
  <si>
    <t>HEMU-XS-060</t>
  </si>
  <si>
    <t>HEMU-XY-1013</t>
  </si>
  <si>
    <t>HEMU-XY-1046</t>
  </si>
  <si>
    <t>HEMU-XY-1060</t>
  </si>
  <si>
    <t>HEMU-XY-1085</t>
  </si>
  <si>
    <t>HEMU-XY-3001</t>
  </si>
  <si>
    <t>HEMU-XY-3003</t>
  </si>
  <si>
    <t>HEMU-XY-8025</t>
  </si>
  <si>
    <t>HEMU-XY-8047</t>
  </si>
  <si>
    <t>HEMU-XY-8120</t>
  </si>
  <si>
    <t>HEMU-ZS-004A</t>
  </si>
  <si>
    <t>HEMU-ZS-004B</t>
  </si>
  <si>
    <t>HEMU-ZS-009</t>
  </si>
  <si>
    <t>HEMU-ZS-011</t>
  </si>
  <si>
    <t>HEMU-ZS-012</t>
  </si>
  <si>
    <t>HEMU-ZS-013</t>
  </si>
  <si>
    <t>HEMU-ZS-019</t>
  </si>
  <si>
    <t>HEMU-ZS-020</t>
  </si>
  <si>
    <t>HEMU-ZS-022</t>
  </si>
  <si>
    <t>HEMU-ZS-025</t>
  </si>
  <si>
    <t>HEMU-ZS-026</t>
  </si>
  <si>
    <t>HEMU-ZS-029</t>
  </si>
  <si>
    <t>HEMU-ZS-030</t>
  </si>
  <si>
    <t>HEMU-ZS-037</t>
  </si>
  <si>
    <t>HEMU-ZS-042</t>
  </si>
  <si>
    <t>HEMU-ZS-045</t>
  </si>
  <si>
    <t>HEMU-ZS-046</t>
  </si>
  <si>
    <t>HEMU-ZS-049</t>
  </si>
  <si>
    <t>HEMU-ZS-051</t>
  </si>
  <si>
    <t>HEMU-ZS-052</t>
  </si>
  <si>
    <t>HEMU-ZS-054</t>
  </si>
  <si>
    <t>HEMU-ZS-065</t>
  </si>
  <si>
    <t>HEMU-ZS-067</t>
  </si>
  <si>
    <t>HEMU-ZS-068</t>
  </si>
  <si>
    <t>HEMU-ZS-069</t>
  </si>
  <si>
    <t>HEMU-ZS-072</t>
  </si>
  <si>
    <t>HEMU-ZS-073</t>
  </si>
  <si>
    <t>HEMU-ZS-074</t>
  </si>
  <si>
    <t>HEMU-ZS-075</t>
  </si>
  <si>
    <t>HEMU-ZS-076</t>
  </si>
  <si>
    <t>HEMU-ZS-079</t>
  </si>
  <si>
    <t>HEMU-ZS-080</t>
  </si>
  <si>
    <t>HEMU-ZS-081</t>
  </si>
  <si>
    <t>HEMU-ZS-082</t>
  </si>
  <si>
    <t>HEMU-ZS-084</t>
  </si>
  <si>
    <t>HEMU-ZS-085</t>
  </si>
  <si>
    <t>HEMU-ZS-089</t>
  </si>
  <si>
    <t>AIH-9007-Roll</t>
  </si>
  <si>
    <t>AIH-9013-Roll</t>
  </si>
  <si>
    <t>AIH-9015-Roll</t>
  </si>
  <si>
    <t>AIH-9017-Roll</t>
  </si>
  <si>
    <t>AIH-9018-Roll</t>
  </si>
  <si>
    <t>AIH-9021-Roll</t>
  </si>
  <si>
    <t>AIH-9029-Roll</t>
  </si>
  <si>
    <t>AIH-9037-Roll</t>
  </si>
  <si>
    <t>AIH-C1003-Roll</t>
  </si>
  <si>
    <t>AIH-C1004-Roll</t>
  </si>
  <si>
    <t>AIH-C1006-Roll</t>
  </si>
  <si>
    <t>AIH-C1013-Roll</t>
  </si>
  <si>
    <t>AIH-C1014-Roll</t>
  </si>
  <si>
    <t>AIH-C1019-Roll</t>
  </si>
  <si>
    <t>AIH-C1020-Roll</t>
  </si>
  <si>
    <t>AIH-C1029-Roll</t>
  </si>
  <si>
    <t>AIH-C1032-Roll</t>
  </si>
  <si>
    <t>AIH-C1033-Roll</t>
  </si>
  <si>
    <t>AIH-C1035-Roll</t>
  </si>
  <si>
    <t>AIH-C1039-Roll</t>
  </si>
  <si>
    <t>AIH-C1045-Roll</t>
  </si>
  <si>
    <t>AIH-C1046-Roll</t>
  </si>
  <si>
    <t>AIH-C1051-Roll</t>
  </si>
  <si>
    <t>AIH-C1070-Roll</t>
  </si>
  <si>
    <t>AIH-C1076-Roll</t>
  </si>
  <si>
    <t>AIH-C1405-Roll</t>
  </si>
  <si>
    <t>AIH-C2008-Roll</t>
  </si>
  <si>
    <t>AIH-9005-Roll</t>
  </si>
  <si>
    <t>AIH-9006-Roll</t>
  </si>
  <si>
    <t>AIH-9009-Roll</t>
  </si>
  <si>
    <t>AIH-9012-Roll</t>
  </si>
  <si>
    <t>AIH-9020-Roll</t>
  </si>
  <si>
    <t>AIH-9022-Roll</t>
  </si>
  <si>
    <t>AIH-9023-Roll</t>
  </si>
  <si>
    <t>AIH-9025-Roll</t>
  </si>
  <si>
    <t>AIH-9028-Roll</t>
  </si>
  <si>
    <t>AIH-9032-Roll</t>
  </si>
  <si>
    <t>AIH-9033-Roll</t>
  </si>
  <si>
    <t>AIH-9035-Roll</t>
  </si>
  <si>
    <t>AIH-9036-Roll</t>
  </si>
  <si>
    <t>AIH-9039-Roll</t>
  </si>
  <si>
    <t>AIH-9040-Roll</t>
  </si>
  <si>
    <t>AIH-9041-Roll</t>
  </si>
  <si>
    <t>AIH-9043-Roll</t>
  </si>
  <si>
    <t>AIH-9044-Roll</t>
  </si>
  <si>
    <t>AIH-9045-Roll</t>
  </si>
  <si>
    <t>AIH-9046-Roll</t>
  </si>
  <si>
    <t>AIH-C1030-Roll</t>
  </si>
  <si>
    <t>AIH-C1048-Roll</t>
  </si>
  <si>
    <t>AIH-C1071-Roll</t>
  </si>
  <si>
    <t>HC-WC001</t>
  </si>
  <si>
    <t>HC-WC002-A</t>
  </si>
  <si>
    <t>HC-WC002-B</t>
  </si>
  <si>
    <t>HC-WC003-A</t>
  </si>
  <si>
    <t>HC-WC003-B</t>
  </si>
  <si>
    <t>HC-WC003-C</t>
  </si>
  <si>
    <t>HC-WC004-A</t>
  </si>
  <si>
    <t>HC-WC004-B</t>
  </si>
  <si>
    <t>HC-WC004-C</t>
  </si>
  <si>
    <t>HC-WC006-A</t>
  </si>
  <si>
    <t>HC-WC006-B</t>
  </si>
  <si>
    <t>HC-WC006-C</t>
  </si>
  <si>
    <t>HC-WC007</t>
  </si>
  <si>
    <t>HC-WC008</t>
  </si>
  <si>
    <t>HC-WC009</t>
  </si>
  <si>
    <t>HC-WC010</t>
  </si>
  <si>
    <t>HC-WC011</t>
  </si>
  <si>
    <t>HC-WC012</t>
  </si>
  <si>
    <t>HC-WC013</t>
  </si>
  <si>
    <t>HC-WC017</t>
  </si>
  <si>
    <t>HC-WC018</t>
  </si>
  <si>
    <t>HC-WC019</t>
  </si>
  <si>
    <t>HC-WC020</t>
  </si>
  <si>
    <t>HC-WC021</t>
  </si>
  <si>
    <t>HC-CH001-FRRA</t>
  </si>
  <si>
    <t>HC-CH001-BEPI</t>
  </si>
  <si>
    <t>HC-CH001-CHWD</t>
  </si>
  <si>
    <t>HC-CH002-PURO</t>
  </si>
  <si>
    <t>HC-CH002-REBL</t>
  </si>
  <si>
    <t>HC-CH002-PIBL</t>
  </si>
  <si>
    <t>HC-CH003-LIMO</t>
  </si>
  <si>
    <t>HC-CH004-GE</t>
  </si>
  <si>
    <t>HC-CH004-PH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</si>
</sst>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7" formatCode="_(&quot;$&quot;* #,##0_);_(&quot;$&quot;* \(#,##0\);_(&quot;$&quot;* &quot;-&quot;_);_(@_)"/>
    <numFmt numFmtId="178" formatCode="_(* #,##0.00_);_(* \(#,##0.00\);_(* &quot;-&quot;??_);_(@_)"/>
    <numFmt numFmtId="179" formatCode="_(* #,##0_);_(* \(#,##0\);_(* &quot;-&quot;_);_(@_)"/>
    <numFmt numFmtId="180" formatCode="_ \¥* #,##0.00_ ;_ \¥* \-#,##0.00_ ;_ \¥* &quot;-&quot;??_ ;_ @_ "/>
    <numFmt numFmtId="181" formatCode="0.00_);[Red]\(0.00\)"/>
    <numFmt numFmtId="182" formatCode="0.00_ "/>
    <numFmt numFmtId="183" formatCode="#,##0.00_ "/>
    <numFmt numFmtId="184" formatCode="0.000"/>
  </numFmts>
  <fonts count="74">
    <font>
      <sz val="11"/>
      <color indexed="8"/>
      <name val="宋体"/>
      <charset val="134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宋体"/>
    </font>
    <font>
      <sz val="10"/>
      <color indexed="8"/>
      <name val="宋体"/>
    </font>
    <font>
      <sz val="10"/>
      <color indexed="8"/>
      <name val="宋体"/>
    </font>
    <font>
      <sz val="11"/>
      <color indexed="8"/>
      <name val="宋体"/>
    </font>
    <font>
      <sz val="10"/>
      <color indexed="8"/>
      <name val="SimSun"/>
    </font>
    <font>
      <b/>
      <sz val="11"/>
      <color indexed="8"/>
      <name val="宋体"/>
    </font>
    <font>
      <sz val="11"/>
      <color indexed="8"/>
      <name val="宋体"/>
    </font>
    <font>
      <sz val="11"/>
      <color indexed="8"/>
      <name val="Calibri"/>
      <family val="2"/>
    </font>
    <font>
      <sz val="12"/>
      <color indexed="8"/>
      <name val="宋体"/>
    </font>
    <font>
      <sz val="12"/>
      <color indexed="9"/>
      <name val="宋体"/>
    </font>
    <font>
      <sz val="11"/>
      <color indexed="62"/>
      <name val="ＭＳ Ｐゴシック"/>
      <charset val="128"/>
    </font>
    <font>
      <i/>
      <sz val="11"/>
      <color indexed="23"/>
      <name val="ＭＳ Ｐゴシック"/>
      <charset val="128"/>
    </font>
    <font>
      <b/>
      <sz val="12"/>
      <color indexed="63"/>
      <name val="宋体"/>
    </font>
    <font>
      <b/>
      <sz val="12"/>
      <color indexed="52"/>
      <name val="宋体"/>
    </font>
    <font>
      <i/>
      <sz val="11"/>
      <color indexed="23"/>
      <name val="Calibri"/>
      <family val="2"/>
    </font>
    <font>
      <sz val="11"/>
      <color indexed="8"/>
      <name val="ＭＳ Ｐゴシック"/>
      <charset val="128"/>
    </font>
    <font>
      <sz val="11"/>
      <color indexed="17"/>
      <name val="ＭＳ Ｐゴシック"/>
      <charset val="128"/>
    </font>
    <font>
      <sz val="11"/>
      <color indexed="9"/>
      <name val="Calibri"/>
      <family val="2"/>
    </font>
    <font>
      <sz val="12"/>
      <color indexed="60"/>
      <name val="宋体"/>
    </font>
    <font>
      <b/>
      <sz val="15"/>
      <color indexed="62"/>
      <name val="宋体"/>
    </font>
    <font>
      <b/>
      <sz val="13"/>
      <color indexed="62"/>
      <name val="宋体"/>
    </font>
    <font>
      <b/>
      <sz val="12"/>
      <color indexed="8"/>
      <name val="宋体"/>
    </font>
    <font>
      <b/>
      <sz val="11"/>
      <color indexed="8"/>
      <name val="ＭＳ Ｐゴシック"/>
      <charset val="128"/>
    </font>
    <font>
      <b/>
      <sz val="11"/>
      <color indexed="62"/>
      <name val="宋体"/>
    </font>
    <font>
      <sz val="12"/>
      <color indexed="62"/>
      <name val="宋体"/>
    </font>
    <font>
      <sz val="12"/>
      <color indexed="8"/>
      <name val="宋体"/>
    </font>
    <font>
      <sz val="11"/>
      <color indexed="9"/>
      <name val="ＭＳ Ｐゴシック"/>
      <charset val="128"/>
    </font>
    <font>
      <u/>
      <sz val="10"/>
      <color indexed="12"/>
      <name val="Arial"/>
      <family val="2"/>
    </font>
    <font>
      <i/>
      <sz val="12"/>
      <color indexed="23"/>
      <name val="宋体"/>
    </font>
    <font>
      <sz val="11"/>
      <color indexed="52"/>
      <name val="ＭＳ Ｐゴシック"/>
      <charset val="128"/>
    </font>
    <font>
      <sz val="12"/>
      <color indexed="8"/>
      <name val="宋体"/>
    </font>
    <font>
      <b/>
      <sz val="18"/>
      <color indexed="62"/>
      <name val="ＭＳ Ｐゴシック"/>
      <charset val="128"/>
    </font>
    <font>
      <sz val="11"/>
      <color indexed="60"/>
      <name val="ＭＳ Ｐゴシック"/>
      <charset val="128"/>
    </font>
    <font>
      <sz val="12"/>
      <color indexed="17"/>
      <name val="宋体"/>
    </font>
    <font>
      <sz val="11"/>
      <color indexed="62"/>
      <name val="Calibri"/>
      <family val="2"/>
    </font>
    <font>
      <b/>
      <sz val="12"/>
      <color indexed="9"/>
      <name val="宋体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2"/>
      <color indexed="52"/>
      <name val="宋体"/>
    </font>
    <font>
      <sz val="10"/>
      <name val="Verdana"/>
      <family val="2"/>
    </font>
    <font>
      <sz val="11"/>
      <color indexed="8"/>
      <name val="宋体"/>
    </font>
    <font>
      <sz val="10"/>
      <color indexed="8"/>
      <name val="Verdana"/>
      <family val="2"/>
    </font>
    <font>
      <sz val="11"/>
      <color indexed="20"/>
      <name val="Calibri"/>
      <family val="2"/>
    </font>
    <font>
      <sz val="10"/>
      <name val="Helv"/>
      <family val="2"/>
    </font>
    <font>
      <b/>
      <sz val="18"/>
      <color indexed="62"/>
      <name val="宋体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2"/>
      <color indexed="10"/>
      <name val="宋体"/>
    </font>
    <font>
      <b/>
      <sz val="11"/>
      <color indexed="9"/>
      <name val="Calibri"/>
      <family val="2"/>
    </font>
    <font>
      <b/>
      <sz val="11"/>
      <color indexed="9"/>
      <name val="ＭＳ Ｐゴシック"/>
      <charset val="128"/>
    </font>
    <font>
      <sz val="12"/>
      <name val="宋体"/>
    </font>
    <font>
      <b/>
      <sz val="11"/>
      <color indexed="63"/>
      <name val="ＭＳ Ｐゴシック"/>
      <charset val="128"/>
    </font>
    <font>
      <sz val="11"/>
      <color indexed="14"/>
      <name val="ＭＳ Ｐゴシック"/>
      <charset val="128"/>
    </font>
    <font>
      <b/>
      <sz val="11"/>
      <color indexed="52"/>
      <name val="ＭＳ Ｐゴシック"/>
      <charset val="128"/>
    </font>
    <font>
      <b/>
      <sz val="15"/>
      <color indexed="62"/>
      <name val="ＭＳ Ｐゴシック"/>
      <charset val="128"/>
    </font>
    <font>
      <b/>
      <sz val="13"/>
      <color indexed="62"/>
      <name val="ＭＳ Ｐゴシック"/>
      <charset val="128"/>
    </font>
    <font>
      <b/>
      <sz val="11"/>
      <color indexed="62"/>
      <name val="ＭＳ Ｐゴシック"/>
      <charset val="128"/>
    </font>
    <font>
      <sz val="11"/>
      <color indexed="10"/>
      <name val="ＭＳ Ｐゴシック"/>
      <charset val="128"/>
    </font>
    <font>
      <sz val="11"/>
      <color indexed="8"/>
      <name val="宋体"/>
    </font>
    <font>
      <sz val="9"/>
      <color indexed="81"/>
      <name val="宋体"/>
    </font>
    <font>
      <sz val="9"/>
      <name val="宋体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5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</borders>
  <cellStyleXfs count="1012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180" fontId="71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1" fillId="0" borderId="1" applyNumberFormat="0" applyFont="0" applyFill="0" applyBorder="0" applyAlignment="0">
      <alignment horizontal="center" vertical="center" wrapText="1"/>
    </xf>
    <xf numFmtId="0" fontId="13" fillId="0" borderId="0">
      <alignment vertical="center"/>
    </xf>
    <xf numFmtId="0" fontId="13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19" borderId="7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19" borderId="7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19" borderId="7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14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7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" fillId="0" borderId="0" applyBorder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1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1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3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3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3" fillId="2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3" fillId="16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3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2" fillId="27" borderId="14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4" fillId="26" borderId="7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42" fillId="27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71" fillId="24" borderId="13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41" fillId="5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177" fontId="71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71" fillId="0" borderId="0">
      <alignment vertical="center"/>
    </xf>
    <xf numFmtId="0" fontId="33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Border="0">
      <alignment vertical="center"/>
    </xf>
    <xf numFmtId="0" fontId="33" fillId="2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3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7" fillId="26" borderId="6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2" fillId="27" borderId="14" applyNumberFormat="0" applyAlignment="0" applyProtection="0">
      <alignment vertical="center"/>
    </xf>
    <xf numFmtId="0" fontId="42" fillId="27" borderId="14" applyNumberFormat="0" applyAlignment="0" applyProtection="0">
      <alignment vertical="center"/>
    </xf>
    <xf numFmtId="0" fontId="42" fillId="27" borderId="14" applyNumberFormat="0" applyAlignment="0" applyProtection="0">
      <alignment vertical="center"/>
    </xf>
    <xf numFmtId="0" fontId="42" fillId="27" borderId="14" applyNumberFormat="0" applyAlignment="0" applyProtection="0">
      <alignment vertical="center"/>
    </xf>
    <xf numFmtId="179" fontId="71" fillId="0" borderId="0" applyFont="0" applyFill="0" applyBorder="0" applyAlignment="0" applyProtection="0">
      <alignment vertical="center"/>
    </xf>
    <xf numFmtId="178" fontId="71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1" fillId="5" borderId="6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5" borderId="6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5" borderId="6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1" fillId="5" borderId="6" applyNumberFormat="0" applyAlignment="0" applyProtection="0">
      <alignment vertical="center"/>
    </xf>
    <xf numFmtId="0" fontId="31" fillId="5" borderId="6" applyNumberFormat="0" applyAlignment="0" applyProtection="0">
      <alignment vertical="center"/>
    </xf>
    <xf numFmtId="0" fontId="31" fillId="5" borderId="6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48" fillId="0" borderId="12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0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50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2" fillId="0" borderId="0">
      <alignment vertical="center"/>
    </xf>
    <xf numFmtId="0" fontId="49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0" fillId="0" borderId="0">
      <alignment vertical="center"/>
    </xf>
    <xf numFmtId="0" fontId="2" fillId="0" borderId="0">
      <alignment vertical="center"/>
    </xf>
    <xf numFmtId="0" fontId="50" fillId="0" borderId="0">
      <alignment vertical="center"/>
    </xf>
    <xf numFmtId="0" fontId="5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>
      <alignment vertical="center"/>
    </xf>
    <xf numFmtId="0" fontId="71" fillId="24" borderId="13" applyNumberFormat="0" applyFont="0" applyAlignment="0" applyProtection="0">
      <alignment vertical="center"/>
    </xf>
    <xf numFmtId="0" fontId="71" fillId="24" borderId="13" applyNumberFormat="0" applyFont="0" applyAlignment="0" applyProtection="0">
      <alignment vertical="center"/>
    </xf>
    <xf numFmtId="0" fontId="71" fillId="24" borderId="13" applyNumberFormat="0" applyFont="0" applyAlignment="0" applyProtection="0">
      <alignment vertical="center"/>
    </xf>
    <xf numFmtId="0" fontId="71" fillId="24" borderId="13" applyNumberFormat="0" applyFont="0" applyAlignment="0" applyProtection="0">
      <alignment vertical="center"/>
    </xf>
    <xf numFmtId="0" fontId="71" fillId="24" borderId="13" applyNumberFormat="0" applyFont="0" applyAlignment="0" applyProtection="0">
      <alignment vertical="center"/>
    </xf>
    <xf numFmtId="0" fontId="71" fillId="24" borderId="13" applyNumberFormat="0" applyFont="0" applyAlignment="0" applyProtection="0">
      <alignment vertical="center"/>
    </xf>
    <xf numFmtId="0" fontId="71" fillId="24" borderId="13" applyNumberFormat="0" applyFont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5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5" fillId="0" borderId="0">
      <alignment vertical="center"/>
    </xf>
    <xf numFmtId="0" fontId="28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0" fontId="58" fillId="0" borderId="18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9" fillId="0" borderId="12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27" borderId="14" applyNumberFormat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62" fillId="27" borderId="14" applyNumberFormat="0" applyAlignment="0" applyProtection="0">
      <alignment vertical="center"/>
    </xf>
    <xf numFmtId="0" fontId="62" fillId="27" borderId="14" applyNumberFormat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7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7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7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7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2" fillId="0" borderId="0">
      <alignment vertical="center"/>
    </xf>
    <xf numFmtId="0" fontId="64" fillId="19" borderId="7" applyNumberFormat="0" applyAlignment="0" applyProtection="0">
      <alignment vertical="center"/>
    </xf>
    <xf numFmtId="0" fontId="64" fillId="19" borderId="7" applyNumberFormat="0" applyAlignment="0" applyProtection="0">
      <alignment vertical="center"/>
    </xf>
    <xf numFmtId="0" fontId="65" fillId="6" borderId="0" applyNumberFormat="0" applyBorder="0" applyAlignment="0" applyProtection="0">
      <alignment vertical="center"/>
    </xf>
    <xf numFmtId="0" fontId="65" fillId="6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66" fillId="19" borderId="6" applyNumberFormat="0" applyAlignment="0" applyProtection="0">
      <alignment vertical="center"/>
    </xf>
    <xf numFmtId="0" fontId="66" fillId="19" borderId="6" applyNumberFormat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8" fillId="0" borderId="17" applyNumberFormat="0" applyFill="0" applyAlignment="0" applyProtection="0">
      <alignment vertical="center"/>
    </xf>
    <xf numFmtId="0" fontId="68" fillId="0" borderId="17" applyNumberFormat="0" applyFill="0" applyAlignment="0" applyProtection="0">
      <alignment vertical="center"/>
    </xf>
    <xf numFmtId="0" fontId="69" fillId="0" borderId="19" applyNumberFormat="0" applyFill="0" applyAlignment="0" applyProtection="0">
      <alignment vertical="center"/>
    </xf>
    <xf numFmtId="0" fontId="69" fillId="0" borderId="19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7" fontId="7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5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2" fillId="0" borderId="0">
      <alignment vertical="center"/>
    </xf>
    <xf numFmtId="0" fontId="63" fillId="0" borderId="0">
      <alignment vertical="center"/>
    </xf>
    <xf numFmtId="0" fontId="63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0">
      <alignment vertical="center"/>
    </xf>
  </cellStyleXfs>
  <cellXfs count="204">
    <xf numFmtId="0" fontId="0" fillId="0" borderId="0" xfId="0" applyAlignment="1"/>
    <xf numFmtId="181" fontId="1" fillId="0" borderId="0" xfId="0" applyNumberFormat="1" applyFont="1" applyAlignment="1">
      <alignment horizontal="center" vertical="center" wrapText="1"/>
    </xf>
    <xf numFmtId="181" fontId="2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horizontal="left" vertical="center" wrapText="1"/>
    </xf>
    <xf numFmtId="18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81" fontId="2" fillId="0" borderId="0" xfId="0" applyNumberFormat="1" applyFont="1" applyBorder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vertical="top"/>
    </xf>
    <xf numFmtId="181" fontId="1" fillId="0" borderId="1" xfId="0" applyNumberFormat="1" applyFont="1" applyBorder="1" applyAlignment="1">
      <alignment horizontal="center" vertical="center" wrapText="1"/>
    </xf>
    <xf numFmtId="181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81" fontId="1" fillId="4" borderId="1" xfId="0" applyNumberFormat="1" applyFont="1" applyFill="1" applyBorder="1" applyAlignment="1">
      <alignment horizontal="center" vertical="center" wrapText="1"/>
    </xf>
    <xf numFmtId="181" fontId="1" fillId="5" borderId="1" xfId="0" applyNumberFormat="1" applyFont="1" applyFill="1" applyBorder="1" applyAlignment="1">
      <alignment horizontal="center" vertical="center" wrapText="1"/>
    </xf>
    <xf numFmtId="181" fontId="4" fillId="4" borderId="1" xfId="0" applyNumberFormat="1" applyFont="1" applyFill="1" applyBorder="1" applyAlignment="1">
      <alignment horizontal="center" vertical="center" wrapText="1"/>
    </xf>
    <xf numFmtId="181" fontId="1" fillId="6" borderId="1" xfId="0" applyNumberFormat="1" applyFont="1" applyFill="1" applyBorder="1" applyAlignment="1">
      <alignment horizontal="center" vertical="center" wrapText="1"/>
    </xf>
    <xf numFmtId="181" fontId="2" fillId="7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Border="1" applyAlignment="1">
      <alignment horizontal="left" vertical="center" wrapText="1"/>
    </xf>
    <xf numFmtId="181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81" fontId="2" fillId="5" borderId="1" xfId="0" applyNumberFormat="1" applyFont="1" applyFill="1" applyBorder="1" applyAlignment="1">
      <alignment horizontal="center" vertical="center"/>
    </xf>
    <xf numFmtId="181" fontId="2" fillId="2" borderId="1" xfId="0" applyNumberFormat="1" applyFont="1" applyFill="1" applyBorder="1" applyAlignment="1">
      <alignment horizontal="center" vertical="center" wrapText="1"/>
    </xf>
    <xf numFmtId="181" fontId="3" fillId="0" borderId="0" xfId="0" applyNumberFormat="1" applyFont="1" applyBorder="1" applyAlignment="1">
      <alignment horizontal="center" vertical="center"/>
    </xf>
    <xf numFmtId="181" fontId="3" fillId="5" borderId="1" xfId="0" applyNumberFormat="1" applyFont="1" applyFill="1" applyBorder="1" applyAlignment="1">
      <alignment horizontal="center" vertical="center"/>
    </xf>
    <xf numFmtId="181" fontId="2" fillId="0" borderId="0" xfId="0" applyNumberFormat="1" applyFont="1" applyAlignment="1">
      <alignment horizontal="center" vertical="top"/>
    </xf>
    <xf numFmtId="0" fontId="1" fillId="0" borderId="0" xfId="0" applyFont="1" applyAlignment="1"/>
    <xf numFmtId="18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8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8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81" fontId="1" fillId="0" borderId="1" xfId="0" applyNumberFormat="1" applyFont="1" applyBorder="1" applyAlignment="1">
      <alignment horizontal="center" vertical="center"/>
    </xf>
    <xf numFmtId="181" fontId="2" fillId="2" borderId="2" xfId="0" applyNumberFormat="1" applyFont="1" applyFill="1" applyBorder="1" applyAlignment="1">
      <alignment horizontal="center" vertical="center" wrapText="1"/>
    </xf>
    <xf numFmtId="181" fontId="5" fillId="0" borderId="0" xfId="0" applyNumberFormat="1" applyFont="1" applyBorder="1" applyAlignment="1">
      <alignment horizontal="center" vertical="center" wrapText="1"/>
    </xf>
    <xf numFmtId="182" fontId="4" fillId="5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181" fontId="6" fillId="0" borderId="0" xfId="0" applyNumberFormat="1" applyFont="1" applyBorder="1" applyAlignment="1">
      <alignment horizontal="center" vertical="top" wrapText="1"/>
    </xf>
    <xf numFmtId="181" fontId="2" fillId="0" borderId="0" xfId="0" applyNumberFormat="1" applyFont="1" applyAlignment="1">
      <alignment horizontal="center" vertical="center" wrapText="1"/>
    </xf>
    <xf numFmtId="181" fontId="6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center" vertical="center"/>
    </xf>
    <xf numFmtId="181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81" fontId="2" fillId="5" borderId="1" xfId="0" applyNumberFormat="1" applyFont="1" applyFill="1" applyBorder="1" applyAlignment="1">
      <alignment horizontal="center" vertical="center" wrapText="1"/>
    </xf>
    <xf numFmtId="181" fontId="3" fillId="4" borderId="1" xfId="0" applyNumberFormat="1" applyFont="1" applyFill="1" applyBorder="1" applyAlignment="1">
      <alignment horizontal="center" vertical="center" wrapText="1"/>
    </xf>
    <xf numFmtId="181" fontId="2" fillId="6" borderId="1" xfId="0" applyNumberFormat="1" applyFont="1" applyFill="1" applyBorder="1" applyAlignment="1">
      <alignment horizontal="center" vertical="center" wrapText="1"/>
    </xf>
    <xf numFmtId="181" fontId="6" fillId="0" borderId="1" xfId="0" applyNumberFormat="1" applyFont="1" applyBorder="1" applyAlignment="1">
      <alignment horizontal="left" vertical="center" wrapText="1"/>
    </xf>
    <xf numFmtId="181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81" fontId="6" fillId="5" borderId="1" xfId="0" applyNumberFormat="1" applyFont="1" applyFill="1" applyBorder="1" applyAlignment="1">
      <alignment horizontal="center" vertical="center"/>
    </xf>
    <xf numFmtId="181" fontId="7" fillId="0" borderId="0" xfId="0" applyNumberFormat="1" applyFont="1" applyAlignment="1">
      <alignment horizontal="center" vertical="top"/>
    </xf>
    <xf numFmtId="181" fontId="6" fillId="0" borderId="0" xfId="0" applyNumberFormat="1" applyFont="1" applyAlignment="1">
      <alignment horizontal="center" vertical="top"/>
    </xf>
    <xf numFmtId="181" fontId="2" fillId="0" borderId="0" xfId="0" applyNumberFormat="1" applyFont="1" applyBorder="1" applyAlignment="1">
      <alignment horizontal="center" vertical="top"/>
    </xf>
    <xf numFmtId="181" fontId="2" fillId="0" borderId="0" xfId="0" applyNumberFormat="1" applyFont="1" applyAlignment="1">
      <alignment vertical="top" wrapText="1"/>
    </xf>
    <xf numFmtId="181" fontId="1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81" fontId="3" fillId="0" borderId="0" xfId="0" applyNumberFormat="1" applyFont="1" applyBorder="1" applyAlignment="1">
      <alignment horizontal="center" vertical="center" wrapText="1"/>
    </xf>
    <xf numFmtId="181" fontId="6" fillId="0" borderId="0" xfId="0" applyNumberFormat="1" applyFont="1" applyAlignment="1">
      <alignment vertical="top" wrapText="1"/>
    </xf>
    <xf numFmtId="181" fontId="2" fillId="0" borderId="0" xfId="0" applyNumberFormat="1" applyFont="1" applyBorder="1" applyAlignment="1">
      <alignment vertical="top" wrapText="1"/>
    </xf>
    <xf numFmtId="0" fontId="1" fillId="0" borderId="0" xfId="0" applyNumberFormat="1" applyFont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181" fontId="2" fillId="0" borderId="0" xfId="0" applyNumberFormat="1" applyFont="1" applyBorder="1" applyAlignment="1">
      <alignment vertical="top"/>
    </xf>
    <xf numFmtId="181" fontId="6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center"/>
    </xf>
    <xf numFmtId="181" fontId="4" fillId="5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81" fontId="1" fillId="0" borderId="1" xfId="0" applyNumberFormat="1" applyFont="1" applyBorder="1" applyAlignment="1" applyProtection="1">
      <alignment horizontal="center"/>
      <protection locked="0"/>
    </xf>
    <xf numFmtId="0" fontId="2" fillId="5" borderId="1" xfId="0" applyFont="1" applyFill="1" applyBorder="1" applyAlignment="1">
      <alignment horizontal="center" vertical="center"/>
    </xf>
    <xf numFmtId="181" fontId="4" fillId="6" borderId="1" xfId="0" applyNumberFormat="1" applyFont="1" applyFill="1" applyBorder="1" applyAlignment="1">
      <alignment horizontal="center" vertical="center" wrapText="1"/>
    </xf>
    <xf numFmtId="181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181" fontId="5" fillId="5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181" fontId="6" fillId="0" borderId="0" xfId="0" applyNumberFormat="1" applyFont="1" applyBorder="1" applyAlignment="1">
      <alignment horizontal="center" vertical="top"/>
    </xf>
    <xf numFmtId="181" fontId="6" fillId="0" borderId="0" xfId="0" applyNumberFormat="1" applyFont="1" applyBorder="1" applyAlignment="1">
      <alignment vertical="center"/>
    </xf>
    <xf numFmtId="181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center" vertical="center" wrapText="1"/>
    </xf>
    <xf numFmtId="181" fontId="1" fillId="0" borderId="1" xfId="0" applyNumberFormat="1" applyFont="1" applyBorder="1" applyAlignment="1">
      <alignment horizontal="left" vertical="center"/>
    </xf>
    <xf numFmtId="181" fontId="1" fillId="0" borderId="1" xfId="0" applyNumberFormat="1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left" vertical="center"/>
    </xf>
    <xf numFmtId="181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181" fontId="8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181" fontId="6" fillId="7" borderId="1" xfId="0" applyNumberFormat="1" applyFont="1" applyFill="1" applyBorder="1" applyAlignment="1">
      <alignment horizontal="left" vertical="center"/>
    </xf>
    <xf numFmtId="0" fontId="7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181" fontId="3" fillId="2" borderId="1" xfId="0" applyNumberFormat="1" applyFont="1" applyFill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/>
    </xf>
    <xf numFmtId="181" fontId="2" fillId="0" borderId="1" xfId="0" applyNumberFormat="1" applyFont="1" applyBorder="1" applyAlignment="1">
      <alignment vertical="top" wrapText="1"/>
    </xf>
    <xf numFmtId="181" fontId="1" fillId="0" borderId="0" xfId="0" applyNumberFormat="1" applyFont="1" applyAlignment="1">
      <alignment vertical="center" wrapText="1"/>
    </xf>
    <xf numFmtId="181" fontId="1" fillId="0" borderId="0" xfId="0" applyNumberFormat="1" applyFont="1" applyAlignment="1">
      <alignment horizontal="left" vertical="top"/>
    </xf>
    <xf numFmtId="181" fontId="2" fillId="0" borderId="1" xfId="0" applyNumberFormat="1" applyFont="1" applyBorder="1" applyAlignment="1">
      <alignment vertical="center" wrapText="1"/>
    </xf>
    <xf numFmtId="181" fontId="1" fillId="0" borderId="1" xfId="0" applyNumberFormat="1" applyFont="1" applyBorder="1" applyAlignment="1">
      <alignment vertical="center"/>
    </xf>
    <xf numFmtId="181" fontId="1" fillId="5" borderId="1" xfId="0" applyNumberFormat="1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vertical="center"/>
    </xf>
    <xf numFmtId="181" fontId="5" fillId="0" borderId="0" xfId="0" applyNumberFormat="1" applyFont="1" applyBorder="1" applyAlignment="1">
      <alignment horizontal="center" vertical="center"/>
    </xf>
    <xf numFmtId="181" fontId="9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81" fontId="1" fillId="8" borderId="0" xfId="0" applyNumberFormat="1" applyFont="1" applyFill="1" applyAlignment="1">
      <alignment horizontal="center" vertical="center"/>
    </xf>
    <xf numFmtId="0" fontId="10" fillId="6" borderId="1" xfId="709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0" fillId="8" borderId="1" xfId="0" applyFill="1" applyBorder="1">
      <alignment vertical="center"/>
    </xf>
    <xf numFmtId="181" fontId="1" fillId="6" borderId="1" xfId="0" applyNumberFormat="1" applyFont="1" applyFill="1" applyBorder="1" applyAlignment="1">
      <alignment horizontal="center" vertical="center"/>
    </xf>
    <xf numFmtId="181" fontId="2" fillId="8" borderId="0" xfId="0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81" fontId="11" fillId="8" borderId="0" xfId="0" applyNumberFormat="1" applyFont="1" applyFill="1" applyAlignment="1">
      <alignment horizontal="center" vertical="center"/>
    </xf>
    <xf numFmtId="181" fontId="1" fillId="6" borderId="0" xfId="0" applyNumberFormat="1" applyFont="1" applyFill="1" applyAlignment="1">
      <alignment horizontal="center" vertical="center"/>
    </xf>
    <xf numFmtId="181" fontId="3" fillId="6" borderId="1" xfId="0" applyNumberFormat="1" applyFont="1" applyFill="1" applyBorder="1" applyAlignment="1">
      <alignment horizontal="center" vertical="center"/>
    </xf>
    <xf numFmtId="181" fontId="1" fillId="8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181" fontId="2" fillId="0" borderId="0" xfId="0" applyNumberFormat="1" applyFont="1" applyAlignment="1">
      <alignment horizontal="left" vertical="top"/>
    </xf>
    <xf numFmtId="181" fontId="1" fillId="0" borderId="1" xfId="0" applyNumberFormat="1" applyFont="1" applyFill="1" applyBorder="1" applyAlignment="1">
      <alignment vertical="center" wrapText="1"/>
    </xf>
    <xf numFmtId="181" fontId="6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81" fontId="1" fillId="9" borderId="0" xfId="0" applyNumberFormat="1" applyFont="1" applyFill="1" applyAlignment="1">
      <alignment horizontal="center" vertical="center"/>
    </xf>
    <xf numFmtId="181" fontId="1" fillId="9" borderId="0" xfId="0" applyNumberFormat="1" applyFont="1" applyFill="1" applyAlignment="1">
      <alignment vertical="center" wrapText="1"/>
    </xf>
    <xf numFmtId="0" fontId="1" fillId="9" borderId="0" xfId="0" applyNumberFormat="1" applyFont="1" applyFill="1" applyAlignment="1">
      <alignment horizontal="center" vertical="center"/>
    </xf>
    <xf numFmtId="181" fontId="1" fillId="10" borderId="1" xfId="0" applyNumberFormat="1" applyFont="1" applyFill="1" applyBorder="1" applyAlignment="1">
      <alignment horizontal="center" vertical="center"/>
    </xf>
    <xf numFmtId="181" fontId="2" fillId="9" borderId="0" xfId="0" applyNumberFormat="1" applyFont="1" applyFill="1" applyBorder="1" applyAlignment="1">
      <alignment horizontal="center" vertical="center"/>
    </xf>
    <xf numFmtId="181" fontId="3" fillId="10" borderId="1" xfId="0" applyNumberFormat="1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181" fontId="2" fillId="0" borderId="0" xfId="0" applyNumberFormat="1" applyFont="1" applyAlignment="1">
      <alignment vertical="center" wrapText="1"/>
    </xf>
    <xf numFmtId="181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/>
    <xf numFmtId="18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81" fontId="1" fillId="5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181" fontId="3" fillId="7" borderId="1" xfId="0" applyNumberFormat="1" applyFont="1" applyFill="1" applyBorder="1" applyAlignment="1">
      <alignment horizontal="center" vertical="center" wrapText="1"/>
    </xf>
    <xf numFmtId="181" fontId="6" fillId="0" borderId="4" xfId="0" applyNumberFormat="1" applyFont="1" applyBorder="1" applyAlignment="1">
      <alignment horizontal="left" vertical="center" wrapText="1"/>
    </xf>
    <xf numFmtId="181" fontId="6" fillId="0" borderId="4" xfId="0" applyNumberFormat="1" applyFont="1" applyBorder="1" applyAlignment="1">
      <alignment horizontal="center" vertical="center"/>
    </xf>
    <xf numFmtId="181" fontId="5" fillId="5" borderId="4" xfId="0" applyNumberFormat="1" applyFont="1" applyFill="1" applyBorder="1" applyAlignment="1">
      <alignment horizontal="center" vertical="center"/>
    </xf>
    <xf numFmtId="181" fontId="2" fillId="0" borderId="1" xfId="0" applyNumberFormat="1" applyFont="1" applyFill="1" applyBorder="1" applyAlignment="1">
      <alignment horizontal="left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6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81" fontId="1" fillId="0" borderId="0" xfId="0" applyNumberFormat="1" applyFont="1" applyAlignment="1">
      <alignment horizontal="left" vertical="top" wrapText="1"/>
    </xf>
    <xf numFmtId="181" fontId="2" fillId="0" borderId="0" xfId="0" applyNumberFormat="1" applyFont="1" applyBorder="1" applyAlignment="1">
      <alignment horizontal="left" vertical="center"/>
    </xf>
    <xf numFmtId="181" fontId="9" fillId="0" borderId="0" xfId="0" applyNumberFormat="1" applyFont="1" applyAlignment="1">
      <alignment horizontal="left" vertical="top" wrapText="1"/>
    </xf>
    <xf numFmtId="181" fontId="6" fillId="0" borderId="0" xfId="0" applyNumberFormat="1" applyFont="1" applyAlignment="1">
      <alignment horizontal="left" vertical="top" wrapText="1"/>
    </xf>
    <xf numFmtId="0" fontId="4" fillId="5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81" fontId="2" fillId="0" borderId="1" xfId="0" applyNumberFormat="1" applyFont="1" applyBorder="1" applyAlignment="1">
      <alignment horizontal="left" vertical="center"/>
    </xf>
    <xf numFmtId="181" fontId="8" fillId="0" borderId="0" xfId="0" applyNumberFormat="1" applyFont="1" applyAlignment="1">
      <alignment horizontal="center" vertical="center"/>
    </xf>
    <xf numFmtId="181" fontId="2" fillId="0" borderId="3" xfId="0" applyNumberFormat="1" applyFont="1" applyBorder="1" applyAlignment="1">
      <alignment horizontal="left" vertical="center"/>
    </xf>
    <xf numFmtId="181" fontId="6" fillId="0" borderId="3" xfId="0" applyNumberFormat="1" applyFont="1" applyBorder="1" applyAlignment="1">
      <alignment horizontal="left" vertical="center"/>
    </xf>
    <xf numFmtId="181" fontId="6" fillId="0" borderId="0" xfId="0" applyNumberFormat="1" applyFont="1" applyBorder="1" applyAlignment="1">
      <alignment horizontal="left" vertical="center"/>
    </xf>
    <xf numFmtId="18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83" fontId="0" fillId="7" borderId="1" xfId="0" applyNumberFormat="1" applyFill="1" applyBorder="1" applyAlignment="1"/>
    <xf numFmtId="0" fontId="0" fillId="7" borderId="1" xfId="0" applyFill="1" applyBorder="1" applyAlignment="1">
      <alignment horizontal="center"/>
    </xf>
    <xf numFmtId="0" fontId="0" fillId="11" borderId="1" xfId="0" applyFill="1" applyBorder="1" applyAlignment="1">
      <alignment vertical="center"/>
    </xf>
    <xf numFmtId="183" fontId="0" fillId="0" borderId="0" xfId="0" applyNumberFormat="1" applyAlignment="1"/>
    <xf numFmtId="184" fontId="0" fillId="0" borderId="0" xfId="0" applyNumberFormat="1" applyAlignment="1"/>
    <xf numFmtId="182" fontId="0" fillId="2" borderId="0" xfId="6" applyNumberFormat="1" applyFont="1" applyFill="1" applyAlignment="1"/>
    <xf numFmtId="182" fontId="0" fillId="12" borderId="0" xfId="6" applyNumberFormat="1" applyFont="1" applyFill="1" applyAlignment="1"/>
    <xf numFmtId="182" fontId="0" fillId="13" borderId="0" xfId="6" applyNumberFormat="1" applyFont="1" applyFill="1" applyAlignment="1"/>
    <xf numFmtId="183" fontId="12" fillId="0" borderId="0" xfId="0" applyNumberFormat="1" applyFont="1" applyAlignment="1"/>
    <xf numFmtId="182" fontId="0" fillId="14" borderId="0" xfId="6" applyNumberFormat="1" applyFont="1" applyFill="1" applyAlignment="1"/>
    <xf numFmtId="182" fontId="0" fillId="11" borderId="0" xfId="6" applyNumberFormat="1" applyFont="1" applyFill="1" applyAlignment="1"/>
    <xf numFmtId="182" fontId="0" fillId="5" borderId="0" xfId="6" applyNumberFormat="1" applyFont="1" applyFill="1" applyAlignment="1"/>
    <xf numFmtId="182" fontId="0" fillId="4" borderId="0" xfId="6" applyNumberFormat="1" applyFont="1" applyFill="1" applyAlignment="1"/>
    <xf numFmtId="181" fontId="6" fillId="0" borderId="3" xfId="0" applyNumberFormat="1" applyFont="1" applyBorder="1" applyAlignment="1">
      <alignment horizontal="center" vertical="center" wrapText="1"/>
    </xf>
    <xf numFmtId="181" fontId="2" fillId="0" borderId="3" xfId="0" applyNumberFormat="1" applyFont="1" applyBorder="1" applyAlignment="1">
      <alignment horizontal="left" vertical="center" wrapText="1"/>
    </xf>
  </cellXfs>
  <cellStyles count="1012">
    <cellStyle name="20% - Accent1 2" xfId="3"/>
    <cellStyle name="20% - Accent1 3" xfId="28"/>
    <cellStyle name="20% - Accent1 4" xfId="22"/>
    <cellStyle name="20% - Accent1 5" xfId="32"/>
    <cellStyle name="20% - Accent1 6" xfId="12"/>
    <cellStyle name="20% - Accent1 7" xfId="36"/>
    <cellStyle name="20% - Accent2 2" xfId="41"/>
    <cellStyle name="20% - Accent2 3" xfId="44"/>
    <cellStyle name="20% - Accent2 4" xfId="45"/>
    <cellStyle name="20% - Accent2 5" xfId="46"/>
    <cellStyle name="20% - Accent2 6" xfId="48"/>
    <cellStyle name="20% - Accent2 7" xfId="50"/>
    <cellStyle name="20% - Accent3 2" xfId="54"/>
    <cellStyle name="20% - Accent3 3" xfId="55"/>
    <cellStyle name="20% - Accent3 4" xfId="16"/>
    <cellStyle name="20% - Accent3 5" xfId="56"/>
    <cellStyle name="20% - Accent3 6" xfId="19"/>
    <cellStyle name="20% - Accent3 7" xfId="63"/>
    <cellStyle name="20% - Accent4 2" xfId="65"/>
    <cellStyle name="20% - Accent4 3" xfId="67"/>
    <cellStyle name="20% - Accent4 4" xfId="69"/>
    <cellStyle name="20% - Accent4 5" xfId="71"/>
    <cellStyle name="20% - Accent4 6" xfId="74"/>
    <cellStyle name="20% - Accent4 7" xfId="80"/>
    <cellStyle name="20% - Accent5 2" xfId="82"/>
    <cellStyle name="20% - Accent5 3" xfId="83"/>
    <cellStyle name="20% - Accent5 4" xfId="84"/>
    <cellStyle name="20% - Accent5 5" xfId="86"/>
    <cellStyle name="20% - Accent5 6" xfId="88"/>
    <cellStyle name="20% - Accent5 7" xfId="92"/>
    <cellStyle name="20% - Accent6 2" xfId="98"/>
    <cellStyle name="20% - Accent6 3" xfId="101"/>
    <cellStyle name="20% - Accent6 4" xfId="102"/>
    <cellStyle name="20% - Accent6 5" xfId="4"/>
    <cellStyle name="20% - Accent6 6" xfId="31"/>
    <cellStyle name="20% - Accent6 7" xfId="25"/>
    <cellStyle name="20% - Akzent1" xfId="57"/>
    <cellStyle name="20% - Akzent1 10" xfId="105"/>
    <cellStyle name="20% - Akzent1 11" xfId="107"/>
    <cellStyle name="20% - Akzent1 12" xfId="109"/>
    <cellStyle name="20% - Akzent1 13" xfId="111"/>
    <cellStyle name="20% - Akzent1 14" xfId="115"/>
    <cellStyle name="20% - Akzent1 15" xfId="118"/>
    <cellStyle name="20% - Akzent1 16" xfId="121"/>
    <cellStyle name="20% - Akzent1 17" xfId="42"/>
    <cellStyle name="20% - Akzent1 2" xfId="60"/>
    <cellStyle name="20% - Akzent1 3" xfId="123"/>
    <cellStyle name="20% - Akzent1 4" xfId="125"/>
    <cellStyle name="20% - Akzent1 5" xfId="127"/>
    <cellStyle name="20% - Akzent1 6" xfId="129"/>
    <cellStyle name="20% - Akzent1 7" xfId="132"/>
    <cellStyle name="20% - Akzent1 8" xfId="95"/>
    <cellStyle name="20% - Akzent1 9" xfId="99"/>
    <cellStyle name="20% - Akzent1_International Settings" xfId="59"/>
    <cellStyle name="20% - Akzent2" xfId="21"/>
    <cellStyle name="20% - Akzent2 10" xfId="73"/>
    <cellStyle name="20% - Akzent2 11" xfId="76"/>
    <cellStyle name="20% - Akzent2 12" xfId="135"/>
    <cellStyle name="20% - Akzent2 13" xfId="103"/>
    <cellStyle name="20% - Akzent2 14" xfId="136"/>
    <cellStyle name="20% - Akzent2 15" xfId="137"/>
    <cellStyle name="20% - Akzent2 16" xfId="140"/>
    <cellStyle name="20% - Akzent2 17" xfId="142"/>
    <cellStyle name="20% - Akzent2 2" xfId="145"/>
    <cellStyle name="20% - Akzent2 3" xfId="147"/>
    <cellStyle name="20% - Akzent2 4" xfId="151"/>
    <cellStyle name="20% - Akzent2 5" xfId="154"/>
    <cellStyle name="20% - Akzent2 6" xfId="157"/>
    <cellStyle name="20% - Akzent2 7" xfId="160"/>
    <cellStyle name="20% - Akzent2 8" xfId="164"/>
    <cellStyle name="20% - Akzent2 9" xfId="167"/>
    <cellStyle name="20% - Akzent2_International Settings" xfId="170"/>
    <cellStyle name="20% - Akzent3" xfId="173"/>
    <cellStyle name="20% - Akzent3 10" xfId="174"/>
    <cellStyle name="20% - Akzent3 11" xfId="175"/>
    <cellStyle name="20% - Akzent3 12" xfId="176"/>
    <cellStyle name="20% - Akzent3 13" xfId="177"/>
    <cellStyle name="20% - Akzent3 14" xfId="146"/>
    <cellStyle name="20% - Akzent3 15" xfId="148"/>
    <cellStyle name="20% - Akzent3 16" xfId="152"/>
    <cellStyle name="20% - Akzent3 17" xfId="155"/>
    <cellStyle name="20% - Akzent3 2" xfId="178"/>
    <cellStyle name="20% - Akzent3 3" xfId="179"/>
    <cellStyle name="20% - Akzent3 4" xfId="180"/>
    <cellStyle name="20% - Akzent3 5" xfId="181"/>
    <cellStyle name="20% - Akzent3 6" xfId="183"/>
    <cellStyle name="20% - Akzent3 7" xfId="186"/>
    <cellStyle name="20% - Akzent3 8" xfId="190"/>
    <cellStyle name="20% - Akzent3 9" xfId="194"/>
    <cellStyle name="20% - Akzent3_International Settings" xfId="198"/>
    <cellStyle name="20% - Akzent4" xfId="200"/>
    <cellStyle name="20% - Akzent4 10" xfId="201"/>
    <cellStyle name="20% - Akzent4 11" xfId="202"/>
    <cellStyle name="20% - Akzent4 12" xfId="203"/>
    <cellStyle name="20% - Akzent4 13" xfId="204"/>
    <cellStyle name="20% - Akzent4 14" xfId="205"/>
    <cellStyle name="20% - Akzent4 15" xfId="206"/>
    <cellStyle name="20% - Akzent4 16" xfId="207"/>
    <cellStyle name="20% - Akzent4 17" xfId="208"/>
    <cellStyle name="20% - Akzent4 2" xfId="209"/>
    <cellStyle name="20% - Akzent4 3" xfId="212"/>
    <cellStyle name="20% - Akzent4 4" xfId="9"/>
    <cellStyle name="20% - Akzent4 5" xfId="215"/>
    <cellStyle name="20% - Akzent4 6" xfId="217"/>
    <cellStyle name="20% - Akzent4 7" xfId="219"/>
    <cellStyle name="20% - Akzent4 8" xfId="221"/>
    <cellStyle name="20% - Akzent4 9" xfId="223"/>
    <cellStyle name="20% - Akzent4_International Settings" xfId="225"/>
    <cellStyle name="20% - Akzent5" xfId="228"/>
    <cellStyle name="20% - Akzent5 10" xfId="229"/>
    <cellStyle name="20% - Akzent5 11" xfId="231"/>
    <cellStyle name="20% - Akzent5 12" xfId="234"/>
    <cellStyle name="20% - Akzent5 13" xfId="236"/>
    <cellStyle name="20% - Akzent5 14" xfId="239"/>
    <cellStyle name="20% - Akzent5 15" xfId="66"/>
    <cellStyle name="20% - Akzent5 16" xfId="68"/>
    <cellStyle name="20% - Akzent5 17" xfId="70"/>
    <cellStyle name="20% - Akzent5 2" xfId="242"/>
    <cellStyle name="20% - Akzent5 3" xfId="245"/>
    <cellStyle name="20% - Akzent5 4" xfId="248"/>
    <cellStyle name="20% - Akzent5 5" xfId="251"/>
    <cellStyle name="20% - Akzent5 6" xfId="252"/>
    <cellStyle name="20% - Akzent5 7" xfId="253"/>
    <cellStyle name="20% - Akzent5 8" xfId="254"/>
    <cellStyle name="20% - Akzent5 9" xfId="255"/>
    <cellStyle name="20% - Akzent5_International Settings" xfId="257"/>
    <cellStyle name="20% - Akzent6" xfId="260"/>
    <cellStyle name="20% - Akzent6 10" xfId="262"/>
    <cellStyle name="20% - Akzent6 11" xfId="265"/>
    <cellStyle name="20% - Akzent6 12" xfId="268"/>
    <cellStyle name="20% - Akzent6 13" xfId="271"/>
    <cellStyle name="20% - Akzent6 14" xfId="275"/>
    <cellStyle name="20% - Akzent6 15" xfId="278"/>
    <cellStyle name="20% - Akzent6 16" xfId="280"/>
    <cellStyle name="20% - Akzent6 17" xfId="281"/>
    <cellStyle name="20% - Akzent6 2" xfId="283"/>
    <cellStyle name="20% - Akzent6 3" xfId="284"/>
    <cellStyle name="20% - Akzent6 4" xfId="285"/>
    <cellStyle name="20% - Akzent6 5" xfId="286"/>
    <cellStyle name="20% - Akzent6 6" xfId="287"/>
    <cellStyle name="20% - Akzent6 7" xfId="288"/>
    <cellStyle name="20% - Akzent6 8" xfId="289"/>
    <cellStyle name="20% - Akzent6 9" xfId="290"/>
    <cellStyle name="20% - Akzent6_International Settings" xfId="143"/>
    <cellStyle name="20% - アクセント 1" xfId="291"/>
    <cellStyle name="20% - アクセント 1 2" xfId="292"/>
    <cellStyle name="20% - アクセント 2" xfId="293"/>
    <cellStyle name="20% - アクセント 2 2" xfId="282"/>
    <cellStyle name="20% - アクセント 3" xfId="295"/>
    <cellStyle name="20% - アクセント 3 2" xfId="298"/>
    <cellStyle name="20% - アクセント 4" xfId="210"/>
    <cellStyle name="20% - アクセント 4 2" xfId="226"/>
    <cellStyle name="20% - アクセント 5" xfId="213"/>
    <cellStyle name="20% - アクセント 5 2" xfId="300"/>
    <cellStyle name="20% - アクセント 6" xfId="8"/>
    <cellStyle name="20% - アクセント 6 2" xfId="301"/>
    <cellStyle name="40% - Accent1 2" xfId="302"/>
    <cellStyle name="40% - Accent1 3" xfId="303"/>
    <cellStyle name="40% - Accent1 4" xfId="304"/>
    <cellStyle name="40% - Accent1 5" xfId="305"/>
    <cellStyle name="40% - Accent1 6" xfId="306"/>
    <cellStyle name="40% - Accent1 7" xfId="308"/>
    <cellStyle name="40% - Accent2 2" xfId="310"/>
    <cellStyle name="40% - Accent2 3" xfId="312"/>
    <cellStyle name="40% - Accent2 4" xfId="314"/>
    <cellStyle name="40% - Accent2 5" xfId="316"/>
    <cellStyle name="40% - Accent2 6" xfId="318"/>
    <cellStyle name="40% - Accent2 7" xfId="321"/>
    <cellStyle name="40% - Accent3 2" xfId="11"/>
    <cellStyle name="40% - Accent3 3" xfId="35"/>
    <cellStyle name="40% - Accent3 4" xfId="324"/>
    <cellStyle name="40% - Accent3 5" xfId="325"/>
    <cellStyle name="40% - Accent3 6" xfId="326"/>
    <cellStyle name="40% - Accent3 7" xfId="328"/>
    <cellStyle name="40% - Accent4 2" xfId="47"/>
    <cellStyle name="40% - Accent4 3" xfId="49"/>
    <cellStyle name="40% - Accent4 4" xfId="330"/>
    <cellStyle name="40% - Accent4 5" xfId="331"/>
    <cellStyle name="40% - Accent4 6" xfId="332"/>
    <cellStyle name="40% - Accent4 7" xfId="335"/>
    <cellStyle name="40% - Accent5 2" xfId="18"/>
    <cellStyle name="40% - Accent5 3" xfId="64"/>
    <cellStyle name="40% - Accent5 4" xfId="338"/>
    <cellStyle name="40% - Accent5 5" xfId="339"/>
    <cellStyle name="40% - Accent5 6" xfId="341"/>
    <cellStyle name="40% - Accent5 7" xfId="343"/>
    <cellStyle name="40% - Accent6 2" xfId="75"/>
    <cellStyle name="40% - Accent6 3" xfId="81"/>
    <cellStyle name="40% - Accent6 4" xfId="345"/>
    <cellStyle name="40% - Accent6 5" xfId="106"/>
    <cellStyle name="40% - Accent6 6" xfId="108"/>
    <cellStyle name="40% - Accent6 7" xfId="110"/>
    <cellStyle name="40% - Akzent1" xfId="346"/>
    <cellStyle name="40% - Akzent1 10" xfId="182"/>
    <cellStyle name="40% - Akzent1 11" xfId="184"/>
    <cellStyle name="40% - Akzent1 12" xfId="187"/>
    <cellStyle name="40% - Akzent1 13" xfId="191"/>
    <cellStyle name="40% - Akzent1 14" xfId="195"/>
    <cellStyle name="40% - Akzent1 15" xfId="348"/>
    <cellStyle name="40% - Akzent1 16" xfId="350"/>
    <cellStyle name="40% - Akzent1 17" xfId="352"/>
    <cellStyle name="40% - Akzent1 2" xfId="357"/>
    <cellStyle name="40% - Akzent1 3" xfId="359"/>
    <cellStyle name="40% - Akzent1 4" xfId="361"/>
    <cellStyle name="40% - Akzent1 5" xfId="363"/>
    <cellStyle name="40% - Akzent1 6" xfId="364"/>
    <cellStyle name="40% - Akzent1 7" xfId="365"/>
    <cellStyle name="40% - Akzent1 8" xfId="199"/>
    <cellStyle name="40% - Akzent1 9" xfId="366"/>
    <cellStyle name="40% - Akzent1_International Settings" xfId="367"/>
    <cellStyle name="40% - Akzent2" xfId="368"/>
    <cellStyle name="40% - Akzent2 10" xfId="371"/>
    <cellStyle name="40% - Akzent2 11" xfId="372"/>
    <cellStyle name="40% - Akzent2 12" xfId="311"/>
    <cellStyle name="40% - Akzent2 13" xfId="313"/>
    <cellStyle name="40% - Akzent2 14" xfId="315"/>
    <cellStyle name="40% - Akzent2 15" xfId="317"/>
    <cellStyle name="40% - Akzent2 16" xfId="319"/>
    <cellStyle name="40% - Akzent2 17" xfId="322"/>
    <cellStyle name="40% - Akzent2 2" xfId="171"/>
    <cellStyle name="40% - Akzent2 3" xfId="373"/>
    <cellStyle name="40% - Akzent2 4" xfId="375"/>
    <cellStyle name="40% - Akzent2 5" xfId="377"/>
    <cellStyle name="40% - Akzent2 6" xfId="378"/>
    <cellStyle name="40% - Akzent2 7" xfId="379"/>
    <cellStyle name="40% - Akzent2 8" xfId="380"/>
    <cellStyle name="40% - Akzent2 9" xfId="381"/>
    <cellStyle name="40% - Akzent2_International Settings" xfId="382"/>
    <cellStyle name="40% - Akzent3" xfId="384"/>
    <cellStyle name="40% - Akzent3 10" xfId="85"/>
    <cellStyle name="40% - Akzent3 11" xfId="87"/>
    <cellStyle name="40% - Akzent3 12" xfId="89"/>
    <cellStyle name="40% - Akzent3 13" xfId="93"/>
    <cellStyle name="40% - Akzent3 14" xfId="386"/>
    <cellStyle name="40% - Akzent3 15" xfId="387"/>
    <cellStyle name="40% - Akzent3 16" xfId="388"/>
    <cellStyle name="40% - Akzent3 17" xfId="389"/>
    <cellStyle name="40% - Akzent3 2" xfId="130"/>
    <cellStyle name="40% - Akzent3 3" xfId="133"/>
    <cellStyle name="40% - Akzent3 4" xfId="96"/>
    <cellStyle name="40% - Akzent3 5" xfId="100"/>
    <cellStyle name="40% - Akzent3 6" xfId="390"/>
    <cellStyle name="40% - Akzent3 7" xfId="391"/>
    <cellStyle name="40% - Akzent3 8" xfId="392"/>
    <cellStyle name="40% - Akzent3 9" xfId="394"/>
    <cellStyle name="40% - Akzent3_International Settings" xfId="356"/>
    <cellStyle name="40% - Akzent4" xfId="395"/>
    <cellStyle name="40% - Akzent4 10" xfId="297"/>
    <cellStyle name="40% - Akzent4 11" xfId="397"/>
    <cellStyle name="40% - Akzent4 12" xfId="398"/>
    <cellStyle name="40% - Akzent4 13" xfId="399"/>
    <cellStyle name="40% - Akzent4 14" xfId="401"/>
    <cellStyle name="40% - Akzent4 15" xfId="403"/>
    <cellStyle name="40% - Akzent4 16" xfId="256"/>
    <cellStyle name="40% - Akzent4 17" xfId="404"/>
    <cellStyle name="40% - Akzent4 2" xfId="158"/>
    <cellStyle name="40% - Akzent4 3" xfId="161"/>
    <cellStyle name="40% - Akzent4 4" xfId="165"/>
    <cellStyle name="40% - Akzent4 5" xfId="169"/>
    <cellStyle name="40% - Akzent4 6" xfId="406"/>
    <cellStyle name="40% - Akzent4 7" xfId="407"/>
    <cellStyle name="40% - Akzent4 8" xfId="408"/>
    <cellStyle name="40% - Akzent4 9" xfId="409"/>
    <cellStyle name="40% - Akzent4_International Settings" xfId="20"/>
    <cellStyle name="40% - Akzent5" xfId="243"/>
    <cellStyle name="40% - Akzent5 10" xfId="410"/>
    <cellStyle name="40% - Akzent5 11" xfId="411"/>
    <cellStyle name="40% - Akzent5 12" xfId="412"/>
    <cellStyle name="40% - Akzent5 13" xfId="413"/>
    <cellStyle name="40% - Akzent5 14" xfId="414"/>
    <cellStyle name="40% - Akzent5 15" xfId="415"/>
    <cellStyle name="40% - Akzent5 16" xfId="416"/>
    <cellStyle name="40% - Akzent5 17" xfId="417"/>
    <cellStyle name="40% - Akzent5 2" xfId="185"/>
    <cellStyle name="40% - Akzent5 3" xfId="188"/>
    <cellStyle name="40% - Akzent5 4" xfId="192"/>
    <cellStyle name="40% - Akzent5 5" xfId="196"/>
    <cellStyle name="40% - Akzent5 6" xfId="349"/>
    <cellStyle name="40% - Akzent5 7" xfId="351"/>
    <cellStyle name="40% - Akzent5 8" xfId="353"/>
    <cellStyle name="40% - Akzent5 9" xfId="418"/>
    <cellStyle name="40% - Akzent5_International Settings" xfId="299"/>
    <cellStyle name="40% - Akzent6" xfId="246"/>
    <cellStyle name="40% - Akzent6 10" xfId="419"/>
    <cellStyle name="40% - Akzent6 11" xfId="420"/>
    <cellStyle name="40% - Akzent6 12" xfId="421"/>
    <cellStyle name="40% - Akzent6 13" xfId="422"/>
    <cellStyle name="40% - Akzent6 14" xfId="424"/>
    <cellStyle name="40% - Akzent6 15" xfId="7"/>
    <cellStyle name="40% - Akzent6 16" xfId="425"/>
    <cellStyle name="40% - Akzent6 17" xfId="426"/>
    <cellStyle name="40% - Akzent6 2" xfId="218"/>
    <cellStyle name="40% - Akzent6 3" xfId="220"/>
    <cellStyle name="40% - Akzent6 4" xfId="222"/>
    <cellStyle name="40% - Akzent6 5" xfId="224"/>
    <cellStyle name="40% - Akzent6 6" xfId="427"/>
    <cellStyle name="40% - Akzent6 7" xfId="428"/>
    <cellStyle name="40% - Akzent6 8" xfId="429"/>
    <cellStyle name="40% - Akzent6 9" xfId="430"/>
    <cellStyle name="40% - Akzent6_International Settings" xfId="77"/>
    <cellStyle name="40% - アクセント 1" xfId="333"/>
    <cellStyle name="40% - アクセント 1 2" xfId="431"/>
    <cellStyle name="40% - アクセント 2" xfId="336"/>
    <cellStyle name="40% - アクセント 2 2" xfId="432"/>
    <cellStyle name="40% - アクセント 3" xfId="433"/>
    <cellStyle name="40% - アクセント 3 2" xfId="435"/>
    <cellStyle name="40% - アクセント 4" xfId="437"/>
    <cellStyle name="40% - アクセント 4 2" xfId="439"/>
    <cellStyle name="40% - アクセント 5" xfId="440"/>
    <cellStyle name="40% - アクセント 5 2" xfId="402"/>
    <cellStyle name="40% - アクセント 6" xfId="442"/>
    <cellStyle name="40% - アクセント 6 2" xfId="444"/>
    <cellStyle name="60% - Accent1 2" xfId="445"/>
    <cellStyle name="60% - Accent1 3" xfId="446"/>
    <cellStyle name="60% - Accent1 4" xfId="447"/>
    <cellStyle name="60% - Accent1 5" xfId="448"/>
    <cellStyle name="60% - Accent1 6" xfId="449"/>
    <cellStyle name="60% - Accent1 7" xfId="450"/>
    <cellStyle name="60% - Accent2 2" xfId="451"/>
    <cellStyle name="60% - Accent2 3" xfId="452"/>
    <cellStyle name="60% - Accent2 4" xfId="454"/>
    <cellStyle name="60% - Accent2 5" xfId="455"/>
    <cellStyle name="60% - Accent2 6" xfId="456"/>
    <cellStyle name="60% - Accent2 7" xfId="457"/>
    <cellStyle name="60% - Accent3 2" xfId="307"/>
    <cellStyle name="60% - Accent3 3" xfId="309"/>
    <cellStyle name="60% - Accent3 4" xfId="458"/>
    <cellStyle name="60% - Accent3 5" xfId="459"/>
    <cellStyle name="60% - Accent3 6" xfId="460"/>
    <cellStyle name="60% - Accent3 7" xfId="461"/>
    <cellStyle name="60% - Accent4 2" xfId="320"/>
    <cellStyle name="60% - Accent4 3" xfId="323"/>
    <cellStyle name="60% - Accent4 4" xfId="462"/>
    <cellStyle name="60% - Accent4 5" xfId="463"/>
    <cellStyle name="60% - Accent4 6" xfId="464"/>
    <cellStyle name="60% - Accent4 7" xfId="15"/>
    <cellStyle name="60% - Accent5 2" xfId="327"/>
    <cellStyle name="60% - Accent5 3" xfId="329"/>
    <cellStyle name="60% - Accent5 4" xfId="465"/>
    <cellStyle name="60% - Accent5 5" xfId="466"/>
    <cellStyle name="60% - Accent5 6" xfId="467"/>
    <cellStyle name="60% - Accent5 7" xfId="468"/>
    <cellStyle name="60% - Accent6 2" xfId="334"/>
    <cellStyle name="60% - Accent6 3" xfId="337"/>
    <cellStyle name="60% - Accent6 4" xfId="434"/>
    <cellStyle name="60% - Accent6 5" xfId="438"/>
    <cellStyle name="60% - Accent6 6" xfId="441"/>
    <cellStyle name="60% - Accent6 7" xfId="443"/>
    <cellStyle name="60% - Akzent1" xfId="340"/>
    <cellStyle name="60% - Akzent2" xfId="342"/>
    <cellStyle name="60% - Akzent3" xfId="344"/>
    <cellStyle name="60% - Akzent4" xfId="469"/>
    <cellStyle name="60% - Akzent5" xfId="471"/>
    <cellStyle name="60% - Akzent6" xfId="472"/>
    <cellStyle name="60% - アクセント 1" xfId="261"/>
    <cellStyle name="60% - アクセント 1 2" xfId="112"/>
    <cellStyle name="60% - アクセント 2" xfId="264"/>
    <cellStyle name="60% - アクセント 2 2" xfId="474"/>
    <cellStyle name="60% - アクセント 3" xfId="267"/>
    <cellStyle name="60% - アクセント 3 2" xfId="476"/>
    <cellStyle name="60% - アクセント 4" xfId="270"/>
    <cellStyle name="60% - アクセント 4 2" xfId="479"/>
    <cellStyle name="60% - アクセント 5" xfId="273"/>
    <cellStyle name="60% - アクセント 5 2" xfId="481"/>
    <cellStyle name="60% - アクセント 6" xfId="277"/>
    <cellStyle name="60% - アクセント 6 2" xfId="104"/>
    <cellStyle name="Accent1 2" xfId="138"/>
    <cellStyle name="Accent1 3" xfId="141"/>
    <cellStyle name="Accent1 4" xfId="144"/>
    <cellStyle name="Accent1 5" xfId="483"/>
    <cellStyle name="Accent1 6" xfId="484"/>
    <cellStyle name="Accent1 7" xfId="485"/>
    <cellStyle name="Accent2 2" xfId="486"/>
    <cellStyle name="Accent2 3" xfId="488"/>
    <cellStyle name="Accent2 4" xfId="490"/>
    <cellStyle name="Accent2 5" xfId="491"/>
    <cellStyle name="Accent2 6" xfId="492"/>
    <cellStyle name="Accent2 7" xfId="493"/>
    <cellStyle name="Accent3 2" xfId="495"/>
    <cellStyle name="Accent3 3" xfId="496"/>
    <cellStyle name="Accent3 4" xfId="5"/>
    <cellStyle name="Accent3 5" xfId="358"/>
    <cellStyle name="Accent3 6" xfId="360"/>
    <cellStyle name="Accent3 7" xfId="362"/>
    <cellStyle name="Accent4 2" xfId="497"/>
    <cellStyle name="Accent4 3" xfId="498"/>
    <cellStyle name="Accent4 4" xfId="499"/>
    <cellStyle name="Accent4 5" xfId="172"/>
    <cellStyle name="Accent4 6" xfId="374"/>
    <cellStyle name="Accent4 7" xfId="376"/>
    <cellStyle name="Accent5 2" xfId="124"/>
    <cellStyle name="Accent5 3" xfId="126"/>
    <cellStyle name="Accent5 4" xfId="128"/>
    <cellStyle name="Accent5 5" xfId="131"/>
    <cellStyle name="Accent5 6" xfId="134"/>
    <cellStyle name="Accent5 7" xfId="97"/>
    <cellStyle name="Accent6 2" xfId="150"/>
    <cellStyle name="Accent6 3" xfId="153"/>
    <cellStyle name="Accent6 4" xfId="156"/>
    <cellStyle name="Accent6 5" xfId="159"/>
    <cellStyle name="Accent6 6" xfId="162"/>
    <cellStyle name="Accent6 7" xfId="166"/>
    <cellStyle name="Akzent1" xfId="258"/>
    <cellStyle name="Akzent2" xfId="405"/>
    <cellStyle name="Akzent3" xfId="500"/>
    <cellStyle name="Akzent4" xfId="501"/>
    <cellStyle name="Akzent5" xfId="487"/>
    <cellStyle name="Akzent6" xfId="489"/>
    <cellStyle name="Ausgabe" xfId="355"/>
    <cellStyle name="Bad 2" xfId="502"/>
    <cellStyle name="Bad 3" xfId="503"/>
    <cellStyle name="Bad 4" xfId="504"/>
    <cellStyle name="Bad 5" xfId="505"/>
    <cellStyle name="Bad 6" xfId="506"/>
    <cellStyle name="Bad 7" xfId="58"/>
    <cellStyle name="Berechnung" xfId="507"/>
    <cellStyle name="Calculation 2" xfId="294"/>
    <cellStyle name="Calculation 3" xfId="296"/>
    <cellStyle name="Calculation 4" xfId="211"/>
    <cellStyle name="Calculation 5" xfId="214"/>
    <cellStyle name="Calculation 6" xfId="10"/>
    <cellStyle name="Calculation 7" xfId="216"/>
    <cellStyle name="Check Cell 2" xfId="509"/>
    <cellStyle name="Check Cell 3" xfId="510"/>
    <cellStyle name="Check Cell 4" xfId="511"/>
    <cellStyle name="Check Cell 5" xfId="512"/>
    <cellStyle name="Check Cell 6" xfId="347"/>
    <cellStyle name="Check Cell 7" xfId="369"/>
    <cellStyle name="Comma [0] 2" xfId="513"/>
    <cellStyle name="Comma 2" xfId="514"/>
    <cellStyle name="Currency [0] 2" xfId="470"/>
    <cellStyle name="Eingabe" xfId="400"/>
    <cellStyle name="Ergebnis" xfId="453"/>
    <cellStyle name="Erklärender Text" xfId="17"/>
    <cellStyle name="Explanatory Text 2" xfId="436"/>
    <cellStyle name="Explanatory Text 3" xfId="515"/>
    <cellStyle name="Explanatory Text 4" xfId="516"/>
    <cellStyle name="Explanatory Text 5" xfId="517"/>
    <cellStyle name="Explanatory Text 6" xfId="482"/>
    <cellStyle name="Explanatory Text 7" xfId="518"/>
    <cellStyle name="Good 2" xfId="519"/>
    <cellStyle name="Good 3" xfId="520"/>
    <cellStyle name="Good 4" xfId="508"/>
    <cellStyle name="Good 5" xfId="521"/>
    <cellStyle name="Good 6" xfId="522"/>
    <cellStyle name="Good 7" xfId="523"/>
    <cellStyle name="Gut" xfId="274"/>
    <cellStyle name="Heading 1 2" xfId="524"/>
    <cellStyle name="Heading 1 3" xfId="525"/>
    <cellStyle name="Heading 1 4" xfId="526"/>
    <cellStyle name="Heading 1 5" xfId="527"/>
    <cellStyle name="Heading 1 6" xfId="528"/>
    <cellStyle name="Heading 1 7" xfId="529"/>
    <cellStyle name="Heading 2 2" xfId="530"/>
    <cellStyle name="Heading 2 3" xfId="531"/>
    <cellStyle name="Heading 2 4" xfId="532"/>
    <cellStyle name="Heading 2 5" xfId="533"/>
    <cellStyle name="Heading 2 6" xfId="534"/>
    <cellStyle name="Heading 2 7" xfId="535"/>
    <cellStyle name="Heading 3 2" xfId="537"/>
    <cellStyle name="Heading 3 3" xfId="539"/>
    <cellStyle name="Heading 3 4" xfId="541"/>
    <cellStyle name="Heading 3 5" xfId="542"/>
    <cellStyle name="Heading 3 6" xfId="543"/>
    <cellStyle name="Heading 3 7" xfId="544"/>
    <cellStyle name="Heading 4 2" xfId="545"/>
    <cellStyle name="Heading 4 3" xfId="230"/>
    <cellStyle name="Heading 4 4" xfId="232"/>
    <cellStyle name="Heading 4 5" xfId="235"/>
    <cellStyle name="Heading 4 6" xfId="238"/>
    <cellStyle name="Heading 4 7" xfId="241"/>
    <cellStyle name="Hyperlink 2" xfId="263"/>
    <cellStyle name="Hyperlink 2 2" xfId="113"/>
    <cellStyle name="Hyperlink 2 3" xfId="116"/>
    <cellStyle name="Hyperlink 2 4" xfId="119"/>
    <cellStyle name="Hyperlink 2 5" xfId="122"/>
    <cellStyle name="Hyperlink 3" xfId="266"/>
    <cellStyle name="Hyperlink 3 2" xfId="475"/>
    <cellStyle name="Hyperlink 3 3" xfId="546"/>
    <cellStyle name="Hyperlink 4" xfId="269"/>
    <cellStyle name="Hyperlink 4 2" xfId="477"/>
    <cellStyle name="Hyperlink 4 3" xfId="547"/>
    <cellStyle name="Hyperlink 5" xfId="272"/>
    <cellStyle name="Hyperlink 5 2" xfId="480"/>
    <cellStyle name="Hyperlink 5 3" xfId="548"/>
    <cellStyle name="Hyperlink 5 4" xfId="549"/>
    <cellStyle name="Hyperlink 5 5" xfId="550"/>
    <cellStyle name="Hyperlink 6" xfId="276"/>
    <cellStyle name="Hyperlink 7" xfId="279"/>
    <cellStyle name="Input 2" xfId="551"/>
    <cellStyle name="Input 3" xfId="552"/>
    <cellStyle name="Input 4" xfId="553"/>
    <cellStyle name="Input 5" xfId="536"/>
    <cellStyle name="Input 6" xfId="538"/>
    <cellStyle name="Input 7" xfId="540"/>
    <cellStyle name="Linked Cell 2" xfId="556"/>
    <cellStyle name="Linked Cell 3" xfId="557"/>
    <cellStyle name="Linked Cell 4" xfId="558"/>
    <cellStyle name="Linked Cell 5" xfId="559"/>
    <cellStyle name="Linked Cell 6" xfId="560"/>
    <cellStyle name="Linked Cell 7" xfId="561"/>
    <cellStyle name="Neutral 2" xfId="370"/>
    <cellStyle name="Neutral 3" xfId="385"/>
    <cellStyle name="Neutral 4" xfId="396"/>
    <cellStyle name="Neutral 5" xfId="244"/>
    <cellStyle name="Neutral 6" xfId="247"/>
    <cellStyle name="Neutral 7" xfId="250"/>
    <cellStyle name="Normal 10" xfId="562"/>
    <cellStyle name="Normal 10 2" xfId="563"/>
    <cellStyle name="Normal 10 3" xfId="564"/>
    <cellStyle name="Normal 11" xfId="565"/>
    <cellStyle name="Normal 11 2" xfId="566"/>
    <cellStyle name="Normal 12" xfId="567"/>
    <cellStyle name="Normal 13" xfId="568"/>
    <cellStyle name="Normal 16" xfId="569"/>
    <cellStyle name="Normal 16 2" xfId="570"/>
    <cellStyle name="Normal 16_International Settings" xfId="571"/>
    <cellStyle name="Normal 2" xfId="572"/>
    <cellStyle name="Normal 2 10" xfId="573"/>
    <cellStyle name="Normal 2 2" xfId="574"/>
    <cellStyle name="Normal 2 3" xfId="575"/>
    <cellStyle name="Normal 2 3 2" xfId="576"/>
    <cellStyle name="Normal 2 3 2 2" xfId="383"/>
    <cellStyle name="Normal 2 3 2_International Settings" xfId="577"/>
    <cellStyle name="Normal 2 3 3" xfId="578"/>
    <cellStyle name="Normal 2 3_International Settings" xfId="579"/>
    <cellStyle name="Normal 2 4" xfId="580"/>
    <cellStyle name="Normal 2 4 2" xfId="581"/>
    <cellStyle name="Normal 2 5" xfId="582"/>
    <cellStyle name="Normal 2 6" xfId="583"/>
    <cellStyle name="Normal 2 7" xfId="584"/>
    <cellStyle name="Normal 2 8" xfId="585"/>
    <cellStyle name="Normal 2 9" xfId="586"/>
    <cellStyle name="Normal 2_SourceWorkbook" xfId="587"/>
    <cellStyle name="Normal 3" xfId="588"/>
    <cellStyle name="Normal 3 2" xfId="589"/>
    <cellStyle name="Normal 3 2 2" xfId="590"/>
    <cellStyle name="Normal 3 2_International Settings" xfId="249"/>
    <cellStyle name="Normal 3 3" xfId="591"/>
    <cellStyle name="Normal 3 3 2" xfId="593"/>
    <cellStyle name="Normal 3 3 2 2" xfId="594"/>
    <cellStyle name="Normal 3 4" xfId="595"/>
    <cellStyle name="Normal 3 5" xfId="597"/>
    <cellStyle name="Normal 3_International Settings" xfId="599"/>
    <cellStyle name="Normal 4" xfId="600"/>
    <cellStyle name="Normal 4 10" xfId="601"/>
    <cellStyle name="Normal 4 10 2" xfId="602"/>
    <cellStyle name="Normal 4 11" xfId="603"/>
    <cellStyle name="Normal 4 11 2" xfId="233"/>
    <cellStyle name="Normal 4 12" xfId="604"/>
    <cellStyle name="Normal 4 2" xfId="605"/>
    <cellStyle name="Normal 4 2 2" xfId="193"/>
    <cellStyle name="Normal 4 2 3" xfId="606"/>
    <cellStyle name="Normal 4 2_International Settings" xfId="607"/>
    <cellStyle name="Normal 4 3" xfId="608"/>
    <cellStyle name="Normal 4 4" xfId="609"/>
    <cellStyle name="Normal 4 5" xfId="610"/>
    <cellStyle name="Normal 4 6" xfId="611"/>
    <cellStyle name="Normal 4 7" xfId="612"/>
    <cellStyle name="Normal 4 8" xfId="613"/>
    <cellStyle name="Normal 4 9" xfId="614"/>
    <cellStyle name="Normal 4 9 2" xfId="615"/>
    <cellStyle name="Normal 4_International Settings" xfId="478"/>
    <cellStyle name="Normal 5" xfId="616"/>
    <cellStyle name="Normal 5 2" xfId="617"/>
    <cellStyle name="Normal 5 3" xfId="618"/>
    <cellStyle name="Normal 6" xfId="619"/>
    <cellStyle name="Normal 6 2" xfId="620"/>
    <cellStyle name="Normal 6 3" xfId="621"/>
    <cellStyle name="Normal 6 4" xfId="622"/>
    <cellStyle name="Normal 6 5" xfId="623"/>
    <cellStyle name="Normal 6 6" xfId="624"/>
    <cellStyle name="Normal 6 7" xfId="625"/>
    <cellStyle name="Normal 6 7 2" xfId="72"/>
    <cellStyle name="Normal 6 8" xfId="626"/>
    <cellStyle name="Normal 6 9" xfId="627"/>
    <cellStyle name="Normal 6_SourceWorkbook" xfId="628"/>
    <cellStyle name="Normal 7" xfId="629"/>
    <cellStyle name="Normal 7 2" xfId="630"/>
    <cellStyle name="Normal 7 3" xfId="631"/>
    <cellStyle name="Normal 7 4" xfId="632"/>
    <cellStyle name="Normal 7 5" xfId="633"/>
    <cellStyle name="Normal 7 6" xfId="634"/>
    <cellStyle name="Normal 7 7" xfId="635"/>
    <cellStyle name="Normal 7 8" xfId="636"/>
    <cellStyle name="Normal 7 9" xfId="637"/>
    <cellStyle name="Normal 8" xfId="638"/>
    <cellStyle name="Normal 8 2" xfId="639"/>
    <cellStyle name="Normal 8 3" xfId="640"/>
    <cellStyle name="Normal 9" xfId="641"/>
    <cellStyle name="Normal 9 2" xfId="642"/>
    <cellStyle name="Normal_Attributes for flat-files" xfId="643"/>
    <cellStyle name="Note 2" xfId="645"/>
    <cellStyle name="Note 3" xfId="646"/>
    <cellStyle name="Note 4" xfId="647"/>
    <cellStyle name="Note 5" xfId="648"/>
    <cellStyle name="Note 6" xfId="649"/>
    <cellStyle name="Note 7" xfId="650"/>
    <cellStyle name="Notiz" xfId="651"/>
    <cellStyle name="Output 2" xfId="114"/>
    <cellStyle name="Output 3" xfId="117"/>
    <cellStyle name="Output 4" xfId="120"/>
    <cellStyle name="Output 5" xfId="43"/>
    <cellStyle name="Output 6" xfId="652"/>
    <cellStyle name="Output 7" xfId="653"/>
    <cellStyle name="Schlecht" xfId="654"/>
    <cellStyle name="Standard 2" xfId="592"/>
    <cellStyle name="Standard 3" xfId="596"/>
    <cellStyle name="Standard 4" xfId="598"/>
    <cellStyle name="Standard 4 2" xfId="655"/>
    <cellStyle name="Standard 4 3" xfId="656"/>
    <cellStyle name="Standard 4_International Settings" xfId="657"/>
    <cellStyle name="Standard 5" xfId="658"/>
    <cellStyle name="Standard 5 2" xfId="659"/>
    <cellStyle name="Style 1" xfId="660"/>
    <cellStyle name="Style 1 2" xfId="661"/>
    <cellStyle name="Title 2" xfId="662"/>
    <cellStyle name="Title 3" xfId="663"/>
    <cellStyle name="Title 4" xfId="664"/>
    <cellStyle name="Title 5" xfId="665"/>
    <cellStyle name="Title 6" xfId="666"/>
    <cellStyle name="Title 7" xfId="667"/>
    <cellStyle name="Total 2" xfId="227"/>
    <cellStyle name="Total 3" xfId="259"/>
    <cellStyle name="Total 4" xfId="668"/>
    <cellStyle name="Total 5" xfId="669"/>
    <cellStyle name="Total 6" xfId="670"/>
    <cellStyle name="Total 7" xfId="672"/>
    <cellStyle name="Überschrift" xfId="676"/>
    <cellStyle name="Überschrift 1" xfId="677"/>
    <cellStyle name="Überschrift 2" xfId="678"/>
    <cellStyle name="Überschrift 3" xfId="679"/>
    <cellStyle name="Überschrift 4" xfId="680"/>
    <cellStyle name="Überschrift 5" xfId="681"/>
    <cellStyle name="Verknüpfte Zelle" xfId="682"/>
    <cellStyle name="Warnender Text" xfId="494"/>
    <cellStyle name="Warning Text 2" xfId="683"/>
    <cellStyle name="Warning Text 3" xfId="684"/>
    <cellStyle name="Warning Text 4" xfId="685"/>
    <cellStyle name="Warning Text 5" xfId="686"/>
    <cellStyle name="Warning Text 6" xfId="687"/>
    <cellStyle name="Warning Text 7" xfId="688"/>
    <cellStyle name="Warning Text 7 2" xfId="689"/>
    <cellStyle name="Zelle überprüfen" xfId="690"/>
    <cellStyle name="アクセント 1" xfId="354"/>
    <cellStyle name="アクセント 1 2" xfId="691"/>
    <cellStyle name="アクセント 2" xfId="692"/>
    <cellStyle name="アクセント 2 2" xfId="693"/>
    <cellStyle name="アクセント 3" xfId="694"/>
    <cellStyle name="アクセント 3 2" xfId="695"/>
    <cellStyle name="アクセント 4" xfId="696"/>
    <cellStyle name="アクセント 4 2" xfId="697"/>
    <cellStyle name="アクセント 5" xfId="698"/>
    <cellStyle name="アクセント 5 2" xfId="699"/>
    <cellStyle name="アクセント 6" xfId="700"/>
    <cellStyle name="アクセント 6 2" xfId="701"/>
    <cellStyle name="タイトル" xfId="702"/>
    <cellStyle name="タイトル 2" xfId="168"/>
    <cellStyle name="チェック セル" xfId="703"/>
    <cellStyle name="チェック セル 2" xfId="704"/>
    <cellStyle name="どちらでもない" xfId="705"/>
    <cellStyle name="どちらでもない 2" xfId="197"/>
    <cellStyle name="メモ" xfId="393"/>
    <cellStyle name="リンク セル" xfId="139"/>
    <cellStyle name="リンク セル 2" xfId="706"/>
    <cellStyle name="標準_Data Definitions" xfId="708"/>
    <cellStyle name="常规" xfId="0" builtinId="0"/>
    <cellStyle name="常规 10" xfId="644"/>
    <cellStyle name="常规 2" xfId="237"/>
    <cellStyle name="常规 2 2" xfId="709"/>
    <cellStyle name="常规 2 2 2" xfId="710"/>
    <cellStyle name="常规 2 2 2 2" xfId="711"/>
    <cellStyle name="常规 2 2 3" xfId="712"/>
    <cellStyle name="常规 2 2 4" xfId="713"/>
    <cellStyle name="常规 2 3" xfId="714"/>
    <cellStyle name="常规 2 3 2" xfId="715"/>
    <cellStyle name="常规 2 3 3" xfId="716"/>
    <cellStyle name="常规 2 4" xfId="717"/>
    <cellStyle name="常规 2 5" xfId="473"/>
    <cellStyle name="常规 2 6" xfId="718"/>
    <cellStyle name="常规 2 7" xfId="719"/>
    <cellStyle name="常规 3" xfId="240"/>
    <cellStyle name="常规 3 2" xfId="720"/>
    <cellStyle name="常规 3 3" xfId="721"/>
    <cellStyle name="常规 4" xfId="722"/>
    <cellStyle name="常规 4 2" xfId="723"/>
    <cellStyle name="常规 4 3" xfId="724"/>
    <cellStyle name="常规 5" xfId="725"/>
    <cellStyle name="常规 5 2" xfId="726"/>
    <cellStyle name="常规 5 3" xfId="727"/>
    <cellStyle name="常规 6" xfId="728"/>
    <cellStyle name="常规 6 2" xfId="729"/>
    <cellStyle name="常规 6 2 2" xfId="730"/>
    <cellStyle name="常规 7" xfId="731"/>
    <cellStyle name="常规 7 2" xfId="732"/>
    <cellStyle name="常规 7 3" xfId="733"/>
    <cellStyle name="常规 8" xfId="734"/>
    <cellStyle name="常规 8 2" xfId="735"/>
    <cellStyle name="常规 8 3" xfId="736"/>
    <cellStyle name="常规 9" xfId="737"/>
    <cellStyle name="出力" xfId="738"/>
    <cellStyle name="出力 2" xfId="739"/>
    <cellStyle name="悪い" xfId="740"/>
    <cellStyle name="悪い 2" xfId="741"/>
    <cellStyle name="货币" xfId="6" builtinId="4"/>
    <cellStyle name="集計" xfId="423"/>
    <cellStyle name="集計 2" xfId="742"/>
    <cellStyle name="計算" xfId="743"/>
    <cellStyle name="計算 2" xfId="744"/>
    <cellStyle name="見出し 1" xfId="745"/>
    <cellStyle name="見出し 1 2" xfId="746"/>
    <cellStyle name="見出し 2" xfId="747"/>
    <cellStyle name="見出し 2 2" xfId="748"/>
    <cellStyle name="見出し 3" xfId="749"/>
    <cellStyle name="見出し 3 2" xfId="750"/>
    <cellStyle name="見出し 4" xfId="751"/>
    <cellStyle name="見出し 4 2" xfId="752"/>
    <cellStyle name="警告文" xfId="753"/>
    <cellStyle name="警告文 2" xfId="754"/>
    <cellStyle name="良い" xfId="755"/>
    <cellStyle name="良い 2" xfId="756"/>
    <cellStyle name="入力" xfId="757"/>
    <cellStyle name="入力 2" xfId="758"/>
    <cellStyle name="説明文" xfId="759"/>
    <cellStyle name="説明文 2" xfId="760"/>
    <cellStyle name="通貨_Flat.File.Home.JP" xfId="761"/>
    <cellStyle name="样式 1" xfId="51"/>
    <cellStyle name="一般 118" xfId="671"/>
    <cellStyle name="一般 118 2" xfId="763"/>
    <cellStyle name="一般 119" xfId="673"/>
    <cellStyle name="一般 119 2" xfId="764"/>
    <cellStyle name="一般 2" xfId="765"/>
    <cellStyle name="一般 2 10" xfId="766"/>
    <cellStyle name="一般 2 10 2" xfId="767"/>
    <cellStyle name="一般 2 100" xfId="768"/>
    <cellStyle name="一般 2 100 2" xfId="769"/>
    <cellStyle name="一般 2 101" xfId="770"/>
    <cellStyle name="一般 2 101 2" xfId="771"/>
    <cellStyle name="一般 2 102" xfId="772"/>
    <cellStyle name="一般 2 102 2" xfId="773"/>
    <cellStyle name="一般 2 103" xfId="774"/>
    <cellStyle name="一般 2 103 2" xfId="775"/>
    <cellStyle name="一般 2 104" xfId="776"/>
    <cellStyle name="一般 2 104 2" xfId="777"/>
    <cellStyle name="一般 2 105" xfId="778"/>
    <cellStyle name="一般 2 105 2" xfId="780"/>
    <cellStyle name="一般 2 106" xfId="782"/>
    <cellStyle name="一般 2 106 2" xfId="784"/>
    <cellStyle name="一般 2 107" xfId="786"/>
    <cellStyle name="一般 2 107 2" xfId="788"/>
    <cellStyle name="一般 2 108" xfId="790"/>
    <cellStyle name="一般 2 108 2" xfId="792"/>
    <cellStyle name="一般 2 109" xfId="794"/>
    <cellStyle name="一般 2 109 2" xfId="796"/>
    <cellStyle name="一般 2 11" xfId="798"/>
    <cellStyle name="一般 2 11 2" xfId="799"/>
    <cellStyle name="一般 2 110" xfId="779"/>
    <cellStyle name="一般 2 110 2" xfId="781"/>
    <cellStyle name="一般 2 111" xfId="783"/>
    <cellStyle name="一般 2 111 2" xfId="785"/>
    <cellStyle name="一般 2 112" xfId="787"/>
    <cellStyle name="一般 2 112 2" xfId="789"/>
    <cellStyle name="一般 2 113" xfId="791"/>
    <cellStyle name="一般 2 113 2" xfId="793"/>
    <cellStyle name="一般 2 114" xfId="795"/>
    <cellStyle name="一般 2 114 2" xfId="797"/>
    <cellStyle name="一般 2 115" xfId="800"/>
    <cellStyle name="一般 2 115 2" xfId="802"/>
    <cellStyle name="一般 2 116" xfId="804"/>
    <cellStyle name="一般 2 116 2" xfId="806"/>
    <cellStyle name="一般 2 117" xfId="808"/>
    <cellStyle name="一般 2 117 2" xfId="810"/>
    <cellStyle name="一般 2 118" xfId="811"/>
    <cellStyle name="一般 2 118 2" xfId="813"/>
    <cellStyle name="一般 2 119" xfId="814"/>
    <cellStyle name="一般 2 119 2" xfId="815"/>
    <cellStyle name="一般 2 12" xfId="816"/>
    <cellStyle name="一般 2 12 2" xfId="817"/>
    <cellStyle name="一般 2 120" xfId="801"/>
    <cellStyle name="一般 2 120 2" xfId="803"/>
    <cellStyle name="一般 2 121" xfId="805"/>
    <cellStyle name="一般 2 121 2" xfId="807"/>
    <cellStyle name="一般 2 122" xfId="809"/>
    <cellStyle name="一般 2 123" xfId="812"/>
    <cellStyle name="一般 2 13" xfId="818"/>
    <cellStyle name="一般 2 13 2" xfId="819"/>
    <cellStyle name="一般 2 14" xfId="820"/>
    <cellStyle name="一般 2 14 2" xfId="762"/>
    <cellStyle name="一般 2 15" xfId="821"/>
    <cellStyle name="一般 2 15 2" xfId="823"/>
    <cellStyle name="一般 2 16" xfId="825"/>
    <cellStyle name="一般 2 16 2" xfId="829"/>
    <cellStyle name="一般 2 17" xfId="831"/>
    <cellStyle name="一般 2 17 2" xfId="833"/>
    <cellStyle name="一般 2 18" xfId="835"/>
    <cellStyle name="一般 2 18 2" xfId="837"/>
    <cellStyle name="一般 2 19" xfId="839"/>
    <cellStyle name="一般 2 19 2" xfId="841"/>
    <cellStyle name="一般 2 2" xfId="843"/>
    <cellStyle name="一般 2 2 2" xfId="844"/>
    <cellStyle name="一般 2 2 3" xfId="845"/>
    <cellStyle name="一般 2 20" xfId="822"/>
    <cellStyle name="一般 2 20 2" xfId="824"/>
    <cellStyle name="一般 2 21" xfId="826"/>
    <cellStyle name="一般 2 21 2" xfId="830"/>
    <cellStyle name="一般 2 22" xfId="832"/>
    <cellStyle name="一般 2 22 2" xfId="834"/>
    <cellStyle name="一般 2 23" xfId="836"/>
    <cellStyle name="一般 2 23 2" xfId="838"/>
    <cellStyle name="一般 2 24" xfId="840"/>
    <cellStyle name="一般 2 24 2" xfId="842"/>
    <cellStyle name="一般 2 25" xfId="846"/>
    <cellStyle name="一般 2 25 2" xfId="848"/>
    <cellStyle name="一般 2 26" xfId="850"/>
    <cellStyle name="一般 2 26 2" xfId="853"/>
    <cellStyle name="一般 2 27" xfId="855"/>
    <cellStyle name="一般 2 27 2" xfId="827"/>
    <cellStyle name="一般 2 28" xfId="857"/>
    <cellStyle name="一般 2 28 2" xfId="37"/>
    <cellStyle name="一般 2 29" xfId="859"/>
    <cellStyle name="一般 2 29 2" xfId="52"/>
    <cellStyle name="一般 2 3" xfId="861"/>
    <cellStyle name="一般 2 3 2" xfId="862"/>
    <cellStyle name="一般 2 3 3" xfId="863"/>
    <cellStyle name="一般 2 30" xfId="847"/>
    <cellStyle name="一般 2 30 2" xfId="849"/>
    <cellStyle name="一般 2 31" xfId="851"/>
    <cellStyle name="一般 2 31 2" xfId="854"/>
    <cellStyle name="一般 2 32" xfId="856"/>
    <cellStyle name="一般 2 32 2" xfId="828"/>
    <cellStyle name="一般 2 33" xfId="858"/>
    <cellStyle name="一般 2 33 2" xfId="38"/>
    <cellStyle name="一般 2 34" xfId="860"/>
    <cellStyle name="一般 2 34 2" xfId="53"/>
    <cellStyle name="一般 2 35" xfId="864"/>
    <cellStyle name="一般 2 35 2" xfId="62"/>
    <cellStyle name="一般 2 36" xfId="866"/>
    <cellStyle name="一般 2 36 2" xfId="79"/>
    <cellStyle name="一般 2 37" xfId="868"/>
    <cellStyle name="一般 2 37 2" xfId="91"/>
    <cellStyle name="一般 2 38" xfId="870"/>
    <cellStyle name="一般 2 38 2" xfId="26"/>
    <cellStyle name="一般 2 39" xfId="872"/>
    <cellStyle name="一般 2 39 2" xfId="874"/>
    <cellStyle name="一般 2 4" xfId="876"/>
    <cellStyle name="一般 2 4 2" xfId="877"/>
    <cellStyle name="一般 2 40" xfId="865"/>
    <cellStyle name="一般 2 40 2" xfId="61"/>
    <cellStyle name="一般 2 41" xfId="867"/>
    <cellStyle name="一般 2 41 2" xfId="78"/>
    <cellStyle name="一般 2 42" xfId="869"/>
    <cellStyle name="一般 2 42 2" xfId="90"/>
    <cellStyle name="一般 2 43" xfId="871"/>
    <cellStyle name="一般 2 43 2" xfId="27"/>
    <cellStyle name="一般 2 44" xfId="873"/>
    <cellStyle name="一般 2 44 2" xfId="875"/>
    <cellStyle name="一般 2 45" xfId="878"/>
    <cellStyle name="一般 2 45 2" xfId="880"/>
    <cellStyle name="一般 2 46" xfId="882"/>
    <cellStyle name="一般 2 46 2" xfId="884"/>
    <cellStyle name="一般 2 47" xfId="886"/>
    <cellStyle name="一般 2 47 2" xfId="888"/>
    <cellStyle name="一般 2 48" xfId="890"/>
    <cellStyle name="一般 2 48 2" xfId="892"/>
    <cellStyle name="一般 2 49" xfId="894"/>
    <cellStyle name="一般 2 49 2" xfId="896"/>
    <cellStyle name="一般 2 5" xfId="898"/>
    <cellStyle name="一般 2 5 2" xfId="899"/>
    <cellStyle name="一般 2 50" xfId="879"/>
    <cellStyle name="一般 2 50 2" xfId="881"/>
    <cellStyle name="一般 2 51" xfId="883"/>
    <cellStyle name="一般 2 51 2" xfId="885"/>
    <cellStyle name="一般 2 52" xfId="887"/>
    <cellStyle name="一般 2 52 2" xfId="889"/>
    <cellStyle name="一般 2 53" xfId="891"/>
    <cellStyle name="一般 2 53 2" xfId="893"/>
    <cellStyle name="一般 2 54" xfId="895"/>
    <cellStyle name="一般 2 54 2" xfId="897"/>
    <cellStyle name="一般 2 55" xfId="900"/>
    <cellStyle name="一般 2 55 2" xfId="902"/>
    <cellStyle name="一般 2 56" xfId="2"/>
    <cellStyle name="一般 2 56 2" xfId="904"/>
    <cellStyle name="一般 2 57" xfId="29"/>
    <cellStyle name="一般 2 57 2" xfId="674"/>
    <cellStyle name="一般 2 58" xfId="23"/>
    <cellStyle name="一般 2 58 2" xfId="906"/>
    <cellStyle name="一般 2 59" xfId="33"/>
    <cellStyle name="一般 2 59 2" xfId="908"/>
    <cellStyle name="一般 2 6" xfId="910"/>
    <cellStyle name="一般 2 6 2" xfId="852"/>
    <cellStyle name="一般 2 60" xfId="901"/>
    <cellStyle name="一般 2 60 2" xfId="903"/>
    <cellStyle name="一般 2 61" xfId="1"/>
    <cellStyle name="一般 2 61 2" xfId="905"/>
    <cellStyle name="一般 2 62" xfId="30"/>
    <cellStyle name="一般 2 62 2" xfId="675"/>
    <cellStyle name="一般 2 63" xfId="24"/>
    <cellStyle name="一般 2 63 2" xfId="907"/>
    <cellStyle name="一般 2 64" xfId="34"/>
    <cellStyle name="一般 2 64 2" xfId="909"/>
    <cellStyle name="一般 2 65" xfId="13"/>
    <cellStyle name="一般 2 65 2" xfId="911"/>
    <cellStyle name="一般 2 66" xfId="39"/>
    <cellStyle name="一般 2 66 2" xfId="913"/>
    <cellStyle name="一般 2 67" xfId="915"/>
    <cellStyle name="一般 2 67 2" xfId="917"/>
    <cellStyle name="一般 2 68" xfId="919"/>
    <cellStyle name="一般 2 68 2" xfId="921"/>
    <cellStyle name="一般 2 69" xfId="923"/>
    <cellStyle name="一般 2 69 2" xfId="925"/>
    <cellStyle name="一般 2 7" xfId="927"/>
    <cellStyle name="一般 2 7 2" xfId="928"/>
    <cellStyle name="一般 2 70" xfId="14"/>
    <cellStyle name="一般 2 70 2" xfId="912"/>
    <cellStyle name="一般 2 71" xfId="40"/>
    <cellStyle name="一般 2 71 2" xfId="914"/>
    <cellStyle name="一般 2 72" xfId="916"/>
    <cellStyle name="一般 2 72 2" xfId="918"/>
    <cellStyle name="一般 2 73" xfId="920"/>
    <cellStyle name="一般 2 73 2" xfId="922"/>
    <cellStyle name="一般 2 74" xfId="924"/>
    <cellStyle name="一般 2 74 2" xfId="926"/>
    <cellStyle name="一般 2 75" xfId="931"/>
    <cellStyle name="一般 2 75 2" xfId="554"/>
    <cellStyle name="一般 2 76" xfId="929"/>
    <cellStyle name="一般 2 76 2" xfId="933"/>
    <cellStyle name="一般 2 77" xfId="935"/>
    <cellStyle name="一般 2 77 2" xfId="937"/>
    <cellStyle name="一般 2 78" xfId="939"/>
    <cellStyle name="一般 2 78 2" xfId="941"/>
    <cellStyle name="一般 2 79" xfId="943"/>
    <cellStyle name="一般 2 79 2" xfId="945"/>
    <cellStyle name="一般 2 8" xfId="947"/>
    <cellStyle name="一般 2 8 2" xfId="948"/>
    <cellStyle name="一般 2 80" xfId="932"/>
    <cellStyle name="一般 2 80 2" xfId="555"/>
    <cellStyle name="一般 2 81" xfId="930"/>
    <cellStyle name="一般 2 81 2" xfId="934"/>
    <cellStyle name="一般 2 82" xfId="936"/>
    <cellStyle name="一般 2 82 2" xfId="938"/>
    <cellStyle name="一般 2 83" xfId="940"/>
    <cellStyle name="一般 2 83 2" xfId="942"/>
    <cellStyle name="一般 2 84" xfId="944"/>
    <cellStyle name="一般 2 84 2" xfId="946"/>
    <cellStyle name="一般 2 85" xfId="949"/>
    <cellStyle name="一般 2 85 2" xfId="951"/>
    <cellStyle name="一般 2 86" xfId="953"/>
    <cellStyle name="一般 2 86 2" xfId="955"/>
    <cellStyle name="一般 2 87" xfId="957"/>
    <cellStyle name="一般 2 87 2" xfId="959"/>
    <cellStyle name="一般 2 88" xfId="961"/>
    <cellStyle name="一般 2 88 2" xfId="963"/>
    <cellStyle name="一般 2 89" xfId="965"/>
    <cellStyle name="一般 2 89 2" xfId="967"/>
    <cellStyle name="一般 2 9" xfId="969"/>
    <cellStyle name="一般 2 9 2" xfId="970"/>
    <cellStyle name="一般 2 90" xfId="950"/>
    <cellStyle name="一般 2 90 2" xfId="952"/>
    <cellStyle name="一般 2 91" xfId="954"/>
    <cellStyle name="一般 2 91 2" xfId="956"/>
    <cellStyle name="一般 2 92" xfId="958"/>
    <cellStyle name="一般 2 92 2" xfId="960"/>
    <cellStyle name="一般 2 93" xfId="962"/>
    <cellStyle name="一般 2 93 2" xfId="964"/>
    <cellStyle name="一般 2 94" xfId="966"/>
    <cellStyle name="一般 2 94 2" xfId="968"/>
    <cellStyle name="一般 2 95" xfId="971"/>
    <cellStyle name="一般 2 95 2" xfId="972"/>
    <cellStyle name="一般 2 96" xfId="973"/>
    <cellStyle name="一般 2 96 2" xfId="974"/>
    <cellStyle name="一般 2 97" xfId="975"/>
    <cellStyle name="一般 2 97 2" xfId="976"/>
    <cellStyle name="一般 2 98" xfId="977"/>
    <cellStyle name="一般 2 98 2" xfId="978"/>
    <cellStyle name="一般 2 99" xfId="707"/>
    <cellStyle name="一般 2 99 2" xfId="979"/>
    <cellStyle name="一般 3" xfId="980"/>
    <cellStyle name="一般 3 2" xfId="981"/>
    <cellStyle name="一般 3 3" xfId="982"/>
    <cellStyle name="一般 4" xfId="983"/>
    <cellStyle name="一般 4 2" xfId="984"/>
    <cellStyle name="一般 4 2 2" xfId="985"/>
    <cellStyle name="一般 4 3" xfId="986"/>
    <cellStyle name="一般 5 2" xfId="987"/>
    <cellStyle name="一般 5 2 2" xfId="988"/>
    <cellStyle name="一般 5 3" xfId="989"/>
    <cellStyle name="一般 5 3 2" xfId="990"/>
    <cellStyle name="一般 5 4" xfId="991"/>
    <cellStyle name="一般 5 4 2" xfId="992"/>
    <cellStyle name="一般 6" xfId="993"/>
    <cellStyle name="一般 6 2" xfId="994"/>
    <cellStyle name="一般 6 2 2" xfId="149"/>
    <cellStyle name="一般 6 3" xfId="995"/>
    <cellStyle name="一般 6 3 2" xfId="996"/>
    <cellStyle name="一般 6 4" xfId="997"/>
    <cellStyle name="一般 6 4 2" xfId="998"/>
    <cellStyle name="一般 86" xfId="999"/>
    <cellStyle name="一般 86 2" xfId="1000"/>
    <cellStyle name="一般 93" xfId="1001"/>
    <cellStyle name="一般 93 2" xfId="1002"/>
    <cellStyle name="一般 94" xfId="1003"/>
    <cellStyle name="一般 94 2" xfId="1004"/>
    <cellStyle name="一般 95" xfId="1005"/>
    <cellStyle name="一般 95 2" xfId="1006"/>
    <cellStyle name="一般 96" xfId="1007"/>
    <cellStyle name="一般 96 2" xfId="1008"/>
    <cellStyle name="一般 97" xfId="1009"/>
    <cellStyle name="一般 97 2" xfId="94"/>
    <cellStyle name="一般 98" xfId="1010"/>
    <cellStyle name="一般 98 2" xfId="163"/>
    <cellStyle name="一般 99" xfId="1011"/>
    <cellStyle name="一般 99 2" xfId="1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68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3.5"/>
  <cols>
    <col min="1" max="1" width="28.25" customWidth="1"/>
    <col min="2" max="3" width="14.875" customWidth="1"/>
  </cols>
  <sheetData>
    <row r="1" spans="1:3">
      <c r="A1" s="186" t="s">
        <v>0</v>
      </c>
      <c r="B1" s="187"/>
      <c r="C1" s="188" t="s">
        <v>1</v>
      </c>
    </row>
    <row r="2" spans="1:3">
      <c r="A2" s="189" t="s">
        <v>2</v>
      </c>
      <c r="B2" s="190" t="s">
        <v>3</v>
      </c>
      <c r="C2" s="191" t="s">
        <v>4</v>
      </c>
    </row>
    <row r="3" spans="1:3">
      <c r="A3" s="192">
        <v>1</v>
      </c>
      <c r="B3" s="193">
        <f>A3*0.028</f>
        <v>2.8000000000000001E-2</v>
      </c>
      <c r="C3" s="194">
        <v>616</v>
      </c>
    </row>
    <row r="4" spans="1:3">
      <c r="A4" s="192">
        <v>2</v>
      </c>
      <c r="B4" s="193">
        <f t="shared" ref="B4" si="0">A4*0.028</f>
        <v>5.6000000000000001E-2</v>
      </c>
      <c r="C4" s="194">
        <v>616</v>
      </c>
    </row>
    <row r="5" spans="1:3">
      <c r="A5" s="192">
        <v>3</v>
      </c>
      <c r="B5" s="193">
        <f t="shared" ref="B5:B36" si="1">A5*0.028</f>
        <v>8.4000000000000005E-2</v>
      </c>
      <c r="C5" s="194">
        <v>888</v>
      </c>
    </row>
    <row r="6" spans="1:3">
      <c r="A6" s="192">
        <v>4</v>
      </c>
      <c r="B6" s="193">
        <f t="shared" si="1"/>
        <v>0.112</v>
      </c>
      <c r="C6" s="194">
        <v>888</v>
      </c>
    </row>
    <row r="7" spans="1:3">
      <c r="A7" s="192">
        <v>5</v>
      </c>
      <c r="B7" s="193">
        <f t="shared" si="1"/>
        <v>0.14000000000000001</v>
      </c>
      <c r="C7" s="194">
        <v>1148</v>
      </c>
    </row>
    <row r="8" spans="1:3">
      <c r="A8" s="192">
        <v>6</v>
      </c>
      <c r="B8" s="193">
        <f t="shared" si="1"/>
        <v>0.16800000000000001</v>
      </c>
      <c r="C8" s="194">
        <v>1148</v>
      </c>
    </row>
    <row r="9" spans="1:3">
      <c r="A9" s="192">
        <v>7</v>
      </c>
      <c r="B9" s="193">
        <f t="shared" si="1"/>
        <v>0.19600000000000001</v>
      </c>
      <c r="C9" s="194">
        <v>1148</v>
      </c>
    </row>
    <row r="10" spans="1:3">
      <c r="A10" s="192">
        <v>8</v>
      </c>
      <c r="B10" s="193">
        <f t="shared" si="1"/>
        <v>0.224</v>
      </c>
      <c r="C10" s="195">
        <v>1148</v>
      </c>
    </row>
    <row r="11" spans="1:3">
      <c r="A11" s="192">
        <v>9</v>
      </c>
      <c r="B11" s="193">
        <f t="shared" si="1"/>
        <v>0.252</v>
      </c>
      <c r="C11" s="195">
        <v>1148</v>
      </c>
    </row>
    <row r="12" spans="1:3">
      <c r="A12" s="192">
        <v>10</v>
      </c>
      <c r="B12" s="193">
        <f t="shared" si="1"/>
        <v>0.28000000000000003</v>
      </c>
      <c r="C12" s="195">
        <v>1148</v>
      </c>
    </row>
    <row r="13" spans="1:3">
      <c r="A13" s="192">
        <v>11</v>
      </c>
      <c r="B13" s="193">
        <f t="shared" si="1"/>
        <v>0.308</v>
      </c>
      <c r="C13" s="195">
        <v>1148</v>
      </c>
    </row>
    <row r="14" spans="1:3">
      <c r="A14" s="192">
        <v>12</v>
      </c>
      <c r="B14" s="193">
        <f t="shared" si="1"/>
        <v>0.33600000000000002</v>
      </c>
      <c r="C14" s="196">
        <v>1341</v>
      </c>
    </row>
    <row r="15" spans="1:3">
      <c r="A15" s="192">
        <v>13</v>
      </c>
      <c r="B15" s="193">
        <f t="shared" si="1"/>
        <v>0.36399999999999999</v>
      </c>
      <c r="C15" s="196">
        <v>1341</v>
      </c>
    </row>
    <row r="16" spans="1:3">
      <c r="A16" s="192">
        <v>14</v>
      </c>
      <c r="B16" s="193">
        <f t="shared" si="1"/>
        <v>0.39200000000000002</v>
      </c>
      <c r="C16" s="196">
        <v>1341</v>
      </c>
    </row>
    <row r="17" spans="1:3">
      <c r="A17" s="192">
        <v>15</v>
      </c>
      <c r="B17" s="193">
        <f t="shared" si="1"/>
        <v>0.42</v>
      </c>
      <c r="C17" s="196">
        <v>1341</v>
      </c>
    </row>
    <row r="18" spans="1:3">
      <c r="A18" s="197">
        <v>16</v>
      </c>
      <c r="B18" s="193">
        <f t="shared" si="1"/>
        <v>0.44800000000000001</v>
      </c>
      <c r="C18" s="194">
        <v>1508</v>
      </c>
    </row>
    <row r="19" spans="1:3">
      <c r="A19" s="192">
        <v>17</v>
      </c>
      <c r="B19" s="193">
        <f t="shared" si="1"/>
        <v>0.47599999999999998</v>
      </c>
      <c r="C19" s="194">
        <v>1508</v>
      </c>
    </row>
    <row r="20" spans="1:3">
      <c r="A20" s="192">
        <v>18</v>
      </c>
      <c r="B20" s="193">
        <f t="shared" si="1"/>
        <v>0.504</v>
      </c>
      <c r="C20" s="194">
        <v>1508</v>
      </c>
    </row>
    <row r="21" spans="1:3">
      <c r="A21" s="192">
        <v>19</v>
      </c>
      <c r="B21" s="193">
        <f t="shared" si="1"/>
        <v>0.53200000000000003</v>
      </c>
      <c r="C21" s="194">
        <v>1508</v>
      </c>
    </row>
    <row r="22" spans="1:3">
      <c r="A22" s="192">
        <v>20</v>
      </c>
      <c r="B22" s="193">
        <f t="shared" si="1"/>
        <v>0.56000000000000005</v>
      </c>
      <c r="C22" s="198">
        <v>1674</v>
      </c>
    </row>
    <row r="23" spans="1:3">
      <c r="A23" s="192">
        <v>21</v>
      </c>
      <c r="B23" s="193">
        <f t="shared" si="1"/>
        <v>0.58799999999999997</v>
      </c>
      <c r="C23" s="198">
        <v>1674</v>
      </c>
    </row>
    <row r="24" spans="1:3">
      <c r="A24" s="192">
        <v>22</v>
      </c>
      <c r="B24" s="193">
        <f t="shared" si="1"/>
        <v>0.61599999999999999</v>
      </c>
      <c r="C24" s="198">
        <v>1674</v>
      </c>
    </row>
    <row r="25" spans="1:3">
      <c r="A25" s="192">
        <v>23</v>
      </c>
      <c r="B25" s="193">
        <f t="shared" si="1"/>
        <v>0.64400000000000002</v>
      </c>
      <c r="C25" s="198">
        <v>1674</v>
      </c>
    </row>
    <row r="26" spans="1:3">
      <c r="A26" s="192">
        <v>24</v>
      </c>
      <c r="B26" s="193">
        <f t="shared" si="1"/>
        <v>0.67200000000000004</v>
      </c>
      <c r="C26" s="199">
        <v>1841</v>
      </c>
    </row>
    <row r="27" spans="1:3">
      <c r="A27" s="192">
        <v>25</v>
      </c>
      <c r="B27" s="193">
        <f t="shared" si="1"/>
        <v>0.7</v>
      </c>
      <c r="C27" s="199">
        <v>1841</v>
      </c>
    </row>
    <row r="28" spans="1:3">
      <c r="A28" s="192">
        <v>26</v>
      </c>
      <c r="B28" s="193">
        <f t="shared" si="1"/>
        <v>0.72799999999999998</v>
      </c>
      <c r="C28" s="199">
        <v>1841</v>
      </c>
    </row>
    <row r="29" spans="1:3">
      <c r="A29" s="192">
        <v>27</v>
      </c>
      <c r="B29" s="193">
        <f t="shared" si="1"/>
        <v>0.75600000000000001</v>
      </c>
      <c r="C29" s="199">
        <v>1841</v>
      </c>
    </row>
    <row r="30" spans="1:3">
      <c r="A30" s="192">
        <v>28</v>
      </c>
      <c r="B30" s="193">
        <f t="shared" si="1"/>
        <v>0.78400000000000003</v>
      </c>
      <c r="C30" s="200">
        <v>2007</v>
      </c>
    </row>
    <row r="31" spans="1:3">
      <c r="A31" s="192">
        <v>29</v>
      </c>
      <c r="B31" s="193">
        <f t="shared" si="1"/>
        <v>0.81200000000000006</v>
      </c>
      <c r="C31" s="200">
        <v>2007</v>
      </c>
    </row>
    <row r="32" spans="1:3">
      <c r="A32" s="192">
        <v>30</v>
      </c>
      <c r="B32" s="193">
        <f t="shared" si="1"/>
        <v>0.84</v>
      </c>
      <c r="C32" s="200">
        <v>2007</v>
      </c>
    </row>
    <row r="33" spans="1:3">
      <c r="A33" s="192">
        <v>31</v>
      </c>
      <c r="B33" s="193">
        <f t="shared" si="1"/>
        <v>0.86799999999999999</v>
      </c>
      <c r="C33" s="200">
        <v>2007</v>
      </c>
    </row>
    <row r="34" spans="1:3">
      <c r="A34" s="197">
        <v>32</v>
      </c>
      <c r="B34" s="193">
        <f t="shared" si="1"/>
        <v>0.89600000000000002</v>
      </c>
      <c r="C34" s="200">
        <v>2174</v>
      </c>
    </row>
    <row r="35" spans="1:3">
      <c r="A35" s="192">
        <v>33</v>
      </c>
      <c r="B35" s="193">
        <f t="shared" si="1"/>
        <v>0.92400000000000004</v>
      </c>
      <c r="C35" s="201">
        <v>2174</v>
      </c>
    </row>
    <row r="36" spans="1:3">
      <c r="A36" s="192">
        <v>34</v>
      </c>
      <c r="B36" s="193">
        <f t="shared" si="1"/>
        <v>0.95199999999999996</v>
      </c>
      <c r="C36" s="201">
        <v>2174</v>
      </c>
    </row>
    <row r="37" spans="1:3">
      <c r="A37" s="192">
        <v>35</v>
      </c>
      <c r="B37" s="193">
        <f t="shared" ref="B37:B68" si="2">A37*0.028</f>
        <v>0.98</v>
      </c>
      <c r="C37" s="201">
        <v>2174</v>
      </c>
    </row>
    <row r="38" spans="1:3">
      <c r="A38" s="192">
        <v>36</v>
      </c>
      <c r="B38" s="193">
        <f t="shared" si="2"/>
        <v>1.008</v>
      </c>
      <c r="C38" s="201">
        <v>2340</v>
      </c>
    </row>
    <row r="39" spans="1:3">
      <c r="A39" s="192">
        <v>37</v>
      </c>
      <c r="B39" s="193">
        <f t="shared" si="2"/>
        <v>1.036</v>
      </c>
      <c r="C39" s="201">
        <v>2340</v>
      </c>
    </row>
    <row r="40" spans="1:3">
      <c r="A40" s="192">
        <v>38</v>
      </c>
      <c r="B40" s="193">
        <f t="shared" si="2"/>
        <v>1.0640000000000001</v>
      </c>
      <c r="C40" s="201">
        <v>2340</v>
      </c>
    </row>
    <row r="41" spans="1:3">
      <c r="A41" s="192">
        <v>39</v>
      </c>
      <c r="B41" s="193">
        <f t="shared" si="2"/>
        <v>1.0920000000000001</v>
      </c>
      <c r="C41" s="201">
        <v>2340</v>
      </c>
    </row>
    <row r="42" spans="1:3">
      <c r="A42" s="192">
        <v>40</v>
      </c>
      <c r="B42" s="193">
        <f t="shared" si="2"/>
        <v>1.1200000000000001</v>
      </c>
      <c r="C42" s="201">
        <v>2507</v>
      </c>
    </row>
    <row r="43" spans="1:3">
      <c r="A43" s="192">
        <v>41</v>
      </c>
      <c r="B43" s="193">
        <f t="shared" si="2"/>
        <v>1.1479999999999999</v>
      </c>
      <c r="C43" s="201">
        <v>2507</v>
      </c>
    </row>
    <row r="44" spans="1:3">
      <c r="A44" s="192">
        <v>42</v>
      </c>
      <c r="B44" s="193">
        <f t="shared" si="2"/>
        <v>1.1759999999999999</v>
      </c>
      <c r="C44" s="201">
        <v>2507</v>
      </c>
    </row>
    <row r="45" spans="1:3">
      <c r="A45" s="192">
        <v>43</v>
      </c>
      <c r="B45" s="193">
        <f t="shared" si="2"/>
        <v>1.204</v>
      </c>
      <c r="C45" s="201">
        <v>2507</v>
      </c>
    </row>
    <row r="46" spans="1:3">
      <c r="A46" s="192">
        <v>44</v>
      </c>
      <c r="B46" s="193">
        <f t="shared" si="2"/>
        <v>1.232</v>
      </c>
      <c r="C46" s="201">
        <v>2673</v>
      </c>
    </row>
    <row r="47" spans="1:3">
      <c r="A47" s="192">
        <v>45</v>
      </c>
      <c r="B47" s="193">
        <f t="shared" si="2"/>
        <v>1.26</v>
      </c>
      <c r="C47" s="201">
        <v>2673</v>
      </c>
    </row>
    <row r="48" spans="1:3">
      <c r="A48" s="192">
        <v>46</v>
      </c>
      <c r="B48" s="193">
        <f t="shared" si="2"/>
        <v>1.288</v>
      </c>
      <c r="C48" s="201">
        <v>2673</v>
      </c>
    </row>
    <row r="49" spans="1:3">
      <c r="A49" s="192">
        <v>47</v>
      </c>
      <c r="B49" s="193">
        <f t="shared" si="2"/>
        <v>1.3160000000000001</v>
      </c>
      <c r="C49" s="201">
        <v>2673</v>
      </c>
    </row>
    <row r="50" spans="1:3">
      <c r="A50" s="197">
        <v>48</v>
      </c>
      <c r="B50" s="193">
        <f t="shared" si="2"/>
        <v>1.3440000000000001</v>
      </c>
      <c r="C50" s="201">
        <v>2840</v>
      </c>
    </row>
    <row r="51" spans="1:3">
      <c r="A51" s="192">
        <v>49</v>
      </c>
      <c r="B51" s="193">
        <f t="shared" si="2"/>
        <v>1.3720000000000001</v>
      </c>
      <c r="C51" s="199">
        <v>2840</v>
      </c>
    </row>
    <row r="52" spans="1:3">
      <c r="A52" s="192">
        <v>50</v>
      </c>
      <c r="B52" s="193">
        <f t="shared" si="2"/>
        <v>1.4</v>
      </c>
      <c r="C52" s="199">
        <v>2840</v>
      </c>
    </row>
    <row r="53" spans="1:3">
      <c r="A53" s="192">
        <v>51</v>
      </c>
      <c r="B53" s="193">
        <f t="shared" si="2"/>
        <v>1.4279999999999999</v>
      </c>
      <c r="C53" s="199">
        <v>2840</v>
      </c>
    </row>
    <row r="54" spans="1:3">
      <c r="A54" s="192">
        <v>52</v>
      </c>
      <c r="B54" s="193">
        <f t="shared" si="2"/>
        <v>1.456</v>
      </c>
      <c r="C54" s="199">
        <v>3006</v>
      </c>
    </row>
    <row r="55" spans="1:3">
      <c r="A55" s="192">
        <v>53</v>
      </c>
      <c r="B55" s="193">
        <f t="shared" si="2"/>
        <v>1.484</v>
      </c>
      <c r="C55" s="199">
        <v>3006</v>
      </c>
    </row>
    <row r="56" spans="1:3">
      <c r="A56" s="192">
        <v>54</v>
      </c>
      <c r="B56" s="193">
        <f t="shared" si="2"/>
        <v>1.512</v>
      </c>
      <c r="C56" s="199">
        <v>3006</v>
      </c>
    </row>
    <row r="57" spans="1:3">
      <c r="A57" s="192">
        <v>55</v>
      </c>
      <c r="B57" s="193">
        <f t="shared" si="2"/>
        <v>1.54</v>
      </c>
      <c r="C57" s="199">
        <v>3006</v>
      </c>
    </row>
    <row r="58" spans="1:3">
      <c r="A58" s="192">
        <v>56</v>
      </c>
      <c r="B58" s="193">
        <f t="shared" si="2"/>
        <v>1.5680000000000001</v>
      </c>
      <c r="C58" s="199">
        <v>3173</v>
      </c>
    </row>
    <row r="59" spans="1:3">
      <c r="A59" s="192">
        <v>57</v>
      </c>
      <c r="B59" s="193">
        <f t="shared" si="2"/>
        <v>1.5960000000000001</v>
      </c>
      <c r="C59" s="199">
        <v>3173</v>
      </c>
    </row>
    <row r="60" spans="1:3">
      <c r="A60" s="192">
        <v>58</v>
      </c>
      <c r="B60" s="193">
        <f t="shared" si="2"/>
        <v>1.6240000000000001</v>
      </c>
      <c r="C60" s="199">
        <v>3173</v>
      </c>
    </row>
    <row r="61" spans="1:3">
      <c r="A61" s="192">
        <v>59</v>
      </c>
      <c r="B61" s="193">
        <f t="shared" si="2"/>
        <v>1.6519999999999999</v>
      </c>
      <c r="C61" s="199">
        <v>3173</v>
      </c>
    </row>
    <row r="62" spans="1:3">
      <c r="A62" s="192">
        <v>60</v>
      </c>
      <c r="B62" s="193">
        <f t="shared" si="2"/>
        <v>1.68</v>
      </c>
      <c r="C62" s="199">
        <v>3339</v>
      </c>
    </row>
    <row r="63" spans="1:3">
      <c r="A63" s="192">
        <v>61</v>
      </c>
      <c r="B63" s="193">
        <f t="shared" si="2"/>
        <v>1.708</v>
      </c>
      <c r="C63" s="199">
        <v>3339</v>
      </c>
    </row>
    <row r="64" spans="1:3">
      <c r="A64" s="192">
        <v>62</v>
      </c>
      <c r="B64" s="193">
        <f t="shared" si="2"/>
        <v>1.736</v>
      </c>
      <c r="C64" s="199">
        <v>3339</v>
      </c>
    </row>
    <row r="65" spans="1:3">
      <c r="A65" s="192">
        <v>63</v>
      </c>
      <c r="B65" s="193">
        <f t="shared" si="2"/>
        <v>1.764</v>
      </c>
      <c r="C65" s="199">
        <v>3339</v>
      </c>
    </row>
    <row r="66" spans="1:3">
      <c r="A66" s="197">
        <v>64</v>
      </c>
      <c r="B66" s="193">
        <f t="shared" si="2"/>
        <v>1.792</v>
      </c>
      <c r="C66" s="199">
        <v>3506</v>
      </c>
    </row>
    <row r="68" spans="1:3">
      <c r="A68" s="192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>
      <pane ySplit="1" topLeftCell="A32" activePane="bottomLeft" state="frozen"/>
      <selection pane="bottomLeft" activeCell="F43" sqref="F43"/>
    </sheetView>
  </sheetViews>
  <sheetFormatPr defaultColWidth="9" defaultRowHeight="12.75"/>
  <cols>
    <col min="1" max="1" width="21.625" style="148" customWidth="1"/>
    <col min="2" max="2" width="12.5" style="2" customWidth="1"/>
    <col min="3" max="3" width="12.5" style="45" customWidth="1"/>
    <col min="4" max="7" width="12.5" style="2" customWidth="1"/>
    <col min="8" max="8" width="12.5" style="6" customWidth="1"/>
    <col min="9" max="9" width="12.5" style="7" customWidth="1"/>
    <col min="10" max="10" width="13.875" style="72" customWidth="1"/>
    <col min="11" max="16384" width="9" style="2"/>
  </cols>
  <sheetData>
    <row r="1" spans="1:10" s="42" customFormat="1" ht="42.75" customHeight="1">
      <c r="A1" s="46" t="s">
        <v>5</v>
      </c>
      <c r="B1" s="21" t="s">
        <v>664</v>
      </c>
      <c r="C1" s="66" t="s">
        <v>7</v>
      </c>
      <c r="D1" s="149" t="s">
        <v>665</v>
      </c>
      <c r="E1" s="49" t="s">
        <v>666</v>
      </c>
      <c r="F1" s="50" t="s">
        <v>10</v>
      </c>
      <c r="G1" s="51" t="s">
        <v>667</v>
      </c>
      <c r="H1" s="16" t="s">
        <v>668</v>
      </c>
      <c r="I1" s="37" t="s">
        <v>669</v>
      </c>
      <c r="J1" s="73" t="s">
        <v>13</v>
      </c>
    </row>
    <row r="2" spans="1:10" ht="15.75" customHeight="1">
      <c r="A2" s="115" t="s">
        <v>670</v>
      </c>
      <c r="B2" s="18">
        <v>0.6</v>
      </c>
      <c r="C2" s="19">
        <v>8</v>
      </c>
      <c r="D2" s="18">
        <v>23.99</v>
      </c>
      <c r="E2" s="18">
        <f>D2*100</f>
        <v>2399</v>
      </c>
      <c r="F2" s="18">
        <f>'USPS 1st-class int''l (JPY)'!C10</f>
        <v>1148</v>
      </c>
      <c r="G2" s="18">
        <f t="shared" ref="G2" si="0">IF(C2&lt;=16,F2*0.85,IF(C2&lt;=32,F2*0.75,IF(C2&lt;=48,F2*0.65,F2*0.55)))</f>
        <v>975.8</v>
      </c>
      <c r="H2" s="20">
        <f t="shared" ref="H2" si="1">D2</f>
        <v>23.99</v>
      </c>
      <c r="I2" s="23">
        <f>ROUNDUP(E2+G2,0)</f>
        <v>3375</v>
      </c>
      <c r="J2" s="75"/>
    </row>
    <row r="3" spans="1:10" ht="15.75" customHeight="1">
      <c r="A3" s="115" t="s">
        <v>671</v>
      </c>
      <c r="B3" s="18">
        <v>0.8</v>
      </c>
      <c r="C3" s="19">
        <v>12</v>
      </c>
      <c r="D3" s="18">
        <v>26.99</v>
      </c>
      <c r="E3" s="18">
        <f t="shared" ref="E3" si="2">D3*100</f>
        <v>2699</v>
      </c>
      <c r="F3" s="18">
        <f>'USPS 1st-class int''l (JPY)'!C14</f>
        <v>1341</v>
      </c>
      <c r="G3" s="18">
        <f t="shared" ref="G3:G33" si="3">IF(C3&lt;=16,F3*0.85,IF(C3&lt;=32,F3*0.75,IF(C3&lt;=48,F3*0.65,F3*0.55)))</f>
        <v>1139.8499999999999</v>
      </c>
      <c r="H3" s="20">
        <f t="shared" ref="H3:H33" si="4">D3</f>
        <v>26.99</v>
      </c>
      <c r="I3" s="23">
        <f t="shared" ref="I3" si="5">ROUNDUP(E3+G3,0)</f>
        <v>3839</v>
      </c>
    </row>
    <row r="4" spans="1:10" ht="15.75" customHeight="1">
      <c r="A4" s="115" t="s">
        <v>672</v>
      </c>
      <c r="B4" s="18">
        <v>0.8</v>
      </c>
      <c r="C4" s="19">
        <v>13</v>
      </c>
      <c r="D4" s="18">
        <v>26.99</v>
      </c>
      <c r="E4" s="18">
        <f t="shared" ref="E4:E34" si="6">D4*100</f>
        <v>2699</v>
      </c>
      <c r="F4" s="18">
        <f>'USPS 1st-class int''l (JPY)'!C15</f>
        <v>1341</v>
      </c>
      <c r="G4" s="18">
        <f t="shared" si="3"/>
        <v>1139.8499999999999</v>
      </c>
      <c r="H4" s="20">
        <f t="shared" si="4"/>
        <v>26.99</v>
      </c>
      <c r="I4" s="23">
        <f t="shared" ref="I4:I34" si="7">ROUNDUP(E4+G4,0)</f>
        <v>3839</v>
      </c>
    </row>
    <row r="5" spans="1:10" ht="15.75" customHeight="1">
      <c r="A5" s="115" t="s">
        <v>673</v>
      </c>
      <c r="B5" s="18">
        <v>0.8</v>
      </c>
      <c r="C5" s="19">
        <v>11</v>
      </c>
      <c r="D5" s="18">
        <v>20.99</v>
      </c>
      <c r="E5" s="18">
        <f t="shared" si="6"/>
        <v>2099</v>
      </c>
      <c r="F5" s="18">
        <f>'USPS 1st-class int''l (JPY)'!C13</f>
        <v>1148</v>
      </c>
      <c r="G5" s="18">
        <f t="shared" si="3"/>
        <v>975.8</v>
      </c>
      <c r="H5" s="20">
        <f t="shared" si="4"/>
        <v>20.99</v>
      </c>
      <c r="I5" s="23">
        <f t="shared" si="7"/>
        <v>3075</v>
      </c>
    </row>
    <row r="6" spans="1:10" ht="15.75" customHeight="1">
      <c r="A6" s="115" t="s">
        <v>674</v>
      </c>
      <c r="B6" s="18">
        <v>0.9</v>
      </c>
      <c r="C6" s="19">
        <v>11</v>
      </c>
      <c r="D6" s="18">
        <v>20.99</v>
      </c>
      <c r="E6" s="18">
        <f t="shared" si="6"/>
        <v>2099</v>
      </c>
      <c r="F6" s="18">
        <f>'USPS 1st-class int''l (JPY)'!C13</f>
        <v>1148</v>
      </c>
      <c r="G6" s="18">
        <f t="shared" si="3"/>
        <v>975.8</v>
      </c>
      <c r="H6" s="20">
        <f t="shared" si="4"/>
        <v>20.99</v>
      </c>
      <c r="I6" s="23">
        <f t="shared" si="7"/>
        <v>3075</v>
      </c>
    </row>
    <row r="7" spans="1:10" ht="15.75" customHeight="1">
      <c r="A7" s="115" t="s">
        <v>675</v>
      </c>
      <c r="B7" s="18">
        <v>0.6</v>
      </c>
      <c r="C7" s="19">
        <v>5</v>
      </c>
      <c r="D7" s="18">
        <v>13.99</v>
      </c>
      <c r="E7" s="18">
        <f t="shared" si="6"/>
        <v>1399</v>
      </c>
      <c r="F7" s="18">
        <f>'USPS 1st-class int''l (JPY)'!C7</f>
        <v>1148</v>
      </c>
      <c r="G7" s="18">
        <f t="shared" si="3"/>
        <v>975.8</v>
      </c>
      <c r="H7" s="20">
        <f t="shared" si="4"/>
        <v>13.99</v>
      </c>
      <c r="I7" s="23">
        <f t="shared" si="7"/>
        <v>2375</v>
      </c>
    </row>
    <row r="8" spans="1:10" ht="15.75" customHeight="1">
      <c r="A8" s="115" t="s">
        <v>676</v>
      </c>
      <c r="B8" s="18">
        <v>0.8</v>
      </c>
      <c r="C8" s="19">
        <v>9</v>
      </c>
      <c r="D8" s="18">
        <v>24.99</v>
      </c>
      <c r="E8" s="18">
        <f t="shared" si="6"/>
        <v>2499</v>
      </c>
      <c r="F8" s="18">
        <f>'USPS 1st-class int''l (JPY)'!C11</f>
        <v>1148</v>
      </c>
      <c r="G8" s="18">
        <f t="shared" si="3"/>
        <v>975.8</v>
      </c>
      <c r="H8" s="20">
        <f t="shared" si="4"/>
        <v>24.99</v>
      </c>
      <c r="I8" s="23">
        <f t="shared" si="7"/>
        <v>3475</v>
      </c>
    </row>
    <row r="9" spans="1:10" ht="15.75" customHeight="1">
      <c r="A9" s="115" t="s">
        <v>677</v>
      </c>
      <c r="B9" s="18">
        <v>0.6</v>
      </c>
      <c r="C9" s="19">
        <v>8</v>
      </c>
      <c r="D9" s="18">
        <v>20.99</v>
      </c>
      <c r="E9" s="18">
        <f t="shared" si="6"/>
        <v>2099</v>
      </c>
      <c r="F9" s="18">
        <f>'USPS 1st-class int''l (JPY)'!C10</f>
        <v>1148</v>
      </c>
      <c r="G9" s="18">
        <f t="shared" si="3"/>
        <v>975.8</v>
      </c>
      <c r="H9" s="20">
        <f t="shared" si="4"/>
        <v>20.99</v>
      </c>
      <c r="I9" s="23">
        <f t="shared" si="7"/>
        <v>3075</v>
      </c>
    </row>
    <row r="10" spans="1:10" ht="15.75" customHeight="1">
      <c r="A10" s="115" t="s">
        <v>678</v>
      </c>
      <c r="B10" s="18">
        <v>1</v>
      </c>
      <c r="C10" s="19">
        <v>13</v>
      </c>
      <c r="D10" s="18">
        <v>22.99</v>
      </c>
      <c r="E10" s="18">
        <f t="shared" si="6"/>
        <v>2299</v>
      </c>
      <c r="F10" s="18">
        <f>'USPS 1st-class int''l (JPY)'!C15</f>
        <v>1341</v>
      </c>
      <c r="G10" s="18">
        <f t="shared" si="3"/>
        <v>1139.8499999999999</v>
      </c>
      <c r="H10" s="20">
        <f t="shared" si="4"/>
        <v>22.99</v>
      </c>
      <c r="I10" s="23">
        <f t="shared" si="7"/>
        <v>3439</v>
      </c>
    </row>
    <row r="11" spans="1:10" ht="15.75" customHeight="1">
      <c r="A11" s="115" t="s">
        <v>679</v>
      </c>
      <c r="B11" s="18">
        <v>0.6</v>
      </c>
      <c r="C11" s="19">
        <v>7</v>
      </c>
      <c r="D11" s="18">
        <v>28.99</v>
      </c>
      <c r="E11" s="18">
        <f t="shared" si="6"/>
        <v>2899</v>
      </c>
      <c r="F11" s="18">
        <f>'USPS 1st-class int''l (JPY)'!C9</f>
        <v>1148</v>
      </c>
      <c r="G11" s="18">
        <f t="shared" si="3"/>
        <v>975.8</v>
      </c>
      <c r="H11" s="20">
        <f t="shared" si="4"/>
        <v>28.99</v>
      </c>
      <c r="I11" s="23">
        <f t="shared" si="7"/>
        <v>3875</v>
      </c>
    </row>
    <row r="12" spans="1:10" ht="15.75" customHeight="1">
      <c r="A12" s="115" t="s">
        <v>680</v>
      </c>
      <c r="B12" s="18">
        <v>0.7</v>
      </c>
      <c r="C12" s="19">
        <v>8</v>
      </c>
      <c r="D12" s="18">
        <v>22.99</v>
      </c>
      <c r="E12" s="18">
        <f t="shared" si="6"/>
        <v>2299</v>
      </c>
      <c r="F12" s="18">
        <f>'USPS 1st-class int''l (JPY)'!C10</f>
        <v>1148</v>
      </c>
      <c r="G12" s="18">
        <f t="shared" si="3"/>
        <v>975.8</v>
      </c>
      <c r="H12" s="20">
        <f t="shared" si="4"/>
        <v>22.99</v>
      </c>
      <c r="I12" s="23">
        <f t="shared" si="7"/>
        <v>3275</v>
      </c>
    </row>
    <row r="13" spans="1:10" ht="15.75" customHeight="1">
      <c r="A13" s="115" t="s">
        <v>681</v>
      </c>
      <c r="B13" s="18">
        <v>0.7</v>
      </c>
      <c r="C13" s="19">
        <v>9</v>
      </c>
      <c r="D13" s="18">
        <v>23.99</v>
      </c>
      <c r="E13" s="18">
        <f t="shared" si="6"/>
        <v>2399</v>
      </c>
      <c r="F13" s="18">
        <f>'USPS 1st-class int''l (JPY)'!C11</f>
        <v>1148</v>
      </c>
      <c r="G13" s="18">
        <f t="shared" si="3"/>
        <v>975.8</v>
      </c>
      <c r="H13" s="20">
        <f t="shared" si="4"/>
        <v>23.99</v>
      </c>
      <c r="I13" s="23">
        <f t="shared" si="7"/>
        <v>3375</v>
      </c>
    </row>
    <row r="14" spans="1:10" ht="15.75" customHeight="1">
      <c r="A14" s="115" t="s">
        <v>682</v>
      </c>
      <c r="B14" s="18">
        <v>0.7</v>
      </c>
      <c r="C14" s="19">
        <v>10</v>
      </c>
      <c r="D14" s="18">
        <v>23.99</v>
      </c>
      <c r="E14" s="18">
        <f t="shared" si="6"/>
        <v>2399</v>
      </c>
      <c r="F14" s="18">
        <f>'USPS 1st-class int''l (JPY)'!C12</f>
        <v>1148</v>
      </c>
      <c r="G14" s="18">
        <f t="shared" si="3"/>
        <v>975.8</v>
      </c>
      <c r="H14" s="20">
        <f t="shared" si="4"/>
        <v>23.99</v>
      </c>
      <c r="I14" s="23">
        <f t="shared" si="7"/>
        <v>3375</v>
      </c>
    </row>
    <row r="15" spans="1:10" ht="15.75" customHeight="1">
      <c r="A15" s="115" t="s">
        <v>683</v>
      </c>
      <c r="B15" s="18">
        <v>0.6</v>
      </c>
      <c r="C15" s="19">
        <v>7</v>
      </c>
      <c r="D15" s="18">
        <v>20.99</v>
      </c>
      <c r="E15" s="18">
        <f t="shared" si="6"/>
        <v>2099</v>
      </c>
      <c r="F15" s="18">
        <f>'USPS 1st-class int''l (JPY)'!C9</f>
        <v>1148</v>
      </c>
      <c r="G15" s="18">
        <f t="shared" si="3"/>
        <v>975.8</v>
      </c>
      <c r="H15" s="20">
        <f t="shared" si="4"/>
        <v>20.99</v>
      </c>
      <c r="I15" s="23">
        <f t="shared" si="7"/>
        <v>3075</v>
      </c>
    </row>
    <row r="16" spans="1:10" ht="15.75" customHeight="1">
      <c r="A16" s="115" t="s">
        <v>684</v>
      </c>
      <c r="B16" s="18">
        <v>0.4</v>
      </c>
      <c r="C16" s="19">
        <v>4</v>
      </c>
      <c r="D16" s="18">
        <v>15.99</v>
      </c>
      <c r="E16" s="18">
        <f t="shared" si="6"/>
        <v>1599</v>
      </c>
      <c r="F16" s="18">
        <f>'USPS 1st-class int''l (JPY)'!C6</f>
        <v>888</v>
      </c>
      <c r="G16" s="18">
        <f t="shared" si="3"/>
        <v>754.8</v>
      </c>
      <c r="H16" s="20">
        <f t="shared" si="4"/>
        <v>15.99</v>
      </c>
      <c r="I16" s="23">
        <f t="shared" si="7"/>
        <v>2354</v>
      </c>
    </row>
    <row r="17" spans="1:10" s="43" customFormat="1" ht="15.75" customHeight="1">
      <c r="A17" s="138" t="s">
        <v>685</v>
      </c>
      <c r="B17" s="53">
        <v>0.6</v>
      </c>
      <c r="C17" s="54">
        <f>B17*16</f>
        <v>9.6</v>
      </c>
      <c r="D17" s="53">
        <v>20.99</v>
      </c>
      <c r="E17" s="18">
        <f t="shared" si="6"/>
        <v>2099</v>
      </c>
      <c r="F17" s="53">
        <f>'USPS 1st-class int''l (JPY)'!C12</f>
        <v>1148</v>
      </c>
      <c r="G17" s="53">
        <f t="shared" si="3"/>
        <v>975.8</v>
      </c>
      <c r="H17" s="55">
        <f t="shared" si="4"/>
        <v>20.99</v>
      </c>
      <c r="I17" s="23">
        <f t="shared" si="7"/>
        <v>3075</v>
      </c>
      <c r="J17" s="139"/>
    </row>
    <row r="18" spans="1:10" ht="15.75" customHeight="1">
      <c r="A18" s="115" t="s">
        <v>686</v>
      </c>
      <c r="B18" s="18">
        <v>0.6</v>
      </c>
      <c r="C18" s="19">
        <v>6</v>
      </c>
      <c r="D18" s="18">
        <v>20.99</v>
      </c>
      <c r="E18" s="18">
        <f t="shared" si="6"/>
        <v>2099</v>
      </c>
      <c r="F18" s="18">
        <f>'USPS 1st-class int''l (JPY)'!C8</f>
        <v>1148</v>
      </c>
      <c r="G18" s="18">
        <f t="shared" si="3"/>
        <v>975.8</v>
      </c>
      <c r="H18" s="20">
        <f t="shared" si="4"/>
        <v>20.99</v>
      </c>
      <c r="I18" s="23">
        <f t="shared" si="7"/>
        <v>3075</v>
      </c>
      <c r="J18" s="150"/>
    </row>
    <row r="19" spans="1:10" ht="15.75" customHeight="1">
      <c r="A19" s="115" t="s">
        <v>687</v>
      </c>
      <c r="B19" s="18">
        <v>0.5</v>
      </c>
      <c r="C19" s="19">
        <v>6</v>
      </c>
      <c r="D19" s="18">
        <v>20.99</v>
      </c>
      <c r="E19" s="18">
        <f t="shared" si="6"/>
        <v>2099</v>
      </c>
      <c r="F19" s="18">
        <f>'USPS 1st-class int''l (JPY)'!C8</f>
        <v>1148</v>
      </c>
      <c r="G19" s="18">
        <f t="shared" si="3"/>
        <v>975.8</v>
      </c>
      <c r="H19" s="20">
        <f t="shared" si="4"/>
        <v>20.99</v>
      </c>
      <c r="I19" s="23">
        <f t="shared" si="7"/>
        <v>3075</v>
      </c>
      <c r="J19" s="150"/>
    </row>
    <row r="20" spans="1:10" ht="15.75" customHeight="1">
      <c r="A20" s="115" t="s">
        <v>688</v>
      </c>
      <c r="B20" s="18">
        <v>0.5</v>
      </c>
      <c r="C20" s="19">
        <v>6</v>
      </c>
      <c r="D20" s="18">
        <v>20.99</v>
      </c>
      <c r="E20" s="18">
        <f t="shared" si="6"/>
        <v>2099</v>
      </c>
      <c r="F20" s="18">
        <f>'USPS 1st-class int''l (JPY)'!C8</f>
        <v>1148</v>
      </c>
      <c r="G20" s="18">
        <f t="shared" si="3"/>
        <v>975.8</v>
      </c>
      <c r="H20" s="20">
        <f t="shared" si="4"/>
        <v>20.99</v>
      </c>
      <c r="I20" s="23">
        <f t="shared" si="7"/>
        <v>3075</v>
      </c>
      <c r="J20" s="150"/>
    </row>
    <row r="21" spans="1:10" ht="15.75" customHeight="1">
      <c r="A21" s="115" t="s">
        <v>689</v>
      </c>
      <c r="B21" s="18">
        <v>0.5</v>
      </c>
      <c r="C21" s="19">
        <v>5</v>
      </c>
      <c r="D21" s="18">
        <v>19.989999999999998</v>
      </c>
      <c r="E21" s="18">
        <f t="shared" si="6"/>
        <v>1999</v>
      </c>
      <c r="F21" s="18">
        <f>'USPS 1st-class int''l (JPY)'!C7</f>
        <v>1148</v>
      </c>
      <c r="G21" s="18">
        <f t="shared" si="3"/>
        <v>975.8</v>
      </c>
      <c r="H21" s="20">
        <f t="shared" si="4"/>
        <v>19.989999999999998</v>
      </c>
      <c r="I21" s="23">
        <f t="shared" si="7"/>
        <v>2975</v>
      </c>
      <c r="J21" s="150"/>
    </row>
    <row r="22" spans="1:10" ht="15.75" customHeight="1">
      <c r="A22" s="115" t="s">
        <v>690</v>
      </c>
      <c r="B22" s="18">
        <v>0.5</v>
      </c>
      <c r="C22" s="19">
        <v>8</v>
      </c>
      <c r="D22" s="18">
        <v>19.989999999999998</v>
      </c>
      <c r="E22" s="18">
        <f t="shared" si="6"/>
        <v>1999</v>
      </c>
      <c r="F22" s="18">
        <f>'USPS 1st-class int''l (JPY)'!C10</f>
        <v>1148</v>
      </c>
      <c r="G22" s="18">
        <f t="shared" si="3"/>
        <v>975.8</v>
      </c>
      <c r="H22" s="20">
        <f t="shared" si="4"/>
        <v>19.989999999999998</v>
      </c>
      <c r="I22" s="23">
        <f t="shared" si="7"/>
        <v>2975</v>
      </c>
      <c r="J22" s="150"/>
    </row>
    <row r="23" spans="1:10" ht="15.75" customHeight="1">
      <c r="A23" s="115" t="s">
        <v>691</v>
      </c>
      <c r="B23" s="18">
        <v>0.5</v>
      </c>
      <c r="C23" s="19">
        <v>5</v>
      </c>
      <c r="D23" s="18">
        <v>19.989999999999998</v>
      </c>
      <c r="E23" s="18">
        <f t="shared" si="6"/>
        <v>1999</v>
      </c>
      <c r="F23" s="18">
        <f>'USPS 1st-class int''l (JPY)'!C7</f>
        <v>1148</v>
      </c>
      <c r="G23" s="18">
        <f t="shared" si="3"/>
        <v>975.8</v>
      </c>
      <c r="H23" s="20">
        <f t="shared" si="4"/>
        <v>19.989999999999998</v>
      </c>
      <c r="I23" s="23">
        <f t="shared" si="7"/>
        <v>2975</v>
      </c>
      <c r="J23" s="150"/>
    </row>
    <row r="24" spans="1:10" ht="15.75" customHeight="1">
      <c r="A24" s="115" t="s">
        <v>692</v>
      </c>
      <c r="B24" s="18">
        <v>0.4</v>
      </c>
      <c r="C24" s="19">
        <v>4</v>
      </c>
      <c r="D24" s="18">
        <v>20.99</v>
      </c>
      <c r="E24" s="18">
        <f t="shared" si="6"/>
        <v>2099</v>
      </c>
      <c r="F24" s="18">
        <f>'USPS 1st-class int''l (JPY)'!C6</f>
        <v>888</v>
      </c>
      <c r="G24" s="18">
        <f t="shared" si="3"/>
        <v>754.8</v>
      </c>
      <c r="H24" s="20">
        <f t="shared" si="4"/>
        <v>20.99</v>
      </c>
      <c r="I24" s="23">
        <f t="shared" si="7"/>
        <v>2854</v>
      </c>
      <c r="J24" s="150"/>
    </row>
    <row r="25" spans="1:10" ht="15.75" customHeight="1">
      <c r="A25" s="115" t="s">
        <v>693</v>
      </c>
      <c r="B25" s="18">
        <v>0.4</v>
      </c>
      <c r="C25" s="19">
        <v>5</v>
      </c>
      <c r="D25" s="18">
        <v>20.99</v>
      </c>
      <c r="E25" s="18">
        <f t="shared" si="6"/>
        <v>2099</v>
      </c>
      <c r="F25" s="18">
        <f>'USPS 1st-class int''l (JPY)'!C7</f>
        <v>1148</v>
      </c>
      <c r="G25" s="18">
        <f t="shared" si="3"/>
        <v>975.8</v>
      </c>
      <c r="H25" s="20">
        <f t="shared" si="4"/>
        <v>20.99</v>
      </c>
      <c r="I25" s="23">
        <f t="shared" si="7"/>
        <v>3075</v>
      </c>
      <c r="J25" s="150"/>
    </row>
    <row r="26" spans="1:10" ht="15.75" customHeight="1">
      <c r="A26" s="115" t="s">
        <v>694</v>
      </c>
      <c r="B26" s="18">
        <v>0.4</v>
      </c>
      <c r="C26" s="19">
        <v>4</v>
      </c>
      <c r="D26" s="18">
        <v>18.989999999999998</v>
      </c>
      <c r="E26" s="18">
        <f t="shared" si="6"/>
        <v>1899</v>
      </c>
      <c r="F26" s="18">
        <f>'USPS 1st-class int''l (JPY)'!C6</f>
        <v>888</v>
      </c>
      <c r="G26" s="18">
        <f t="shared" si="3"/>
        <v>754.8</v>
      </c>
      <c r="H26" s="20">
        <f t="shared" si="4"/>
        <v>18.989999999999998</v>
      </c>
      <c r="I26" s="23">
        <f t="shared" si="7"/>
        <v>2654</v>
      </c>
      <c r="J26" s="150"/>
    </row>
    <row r="27" spans="1:10" ht="15.75" customHeight="1">
      <c r="A27" s="115" t="s">
        <v>695</v>
      </c>
      <c r="B27" s="18">
        <v>2</v>
      </c>
      <c r="C27" s="19">
        <v>8</v>
      </c>
      <c r="D27" s="18">
        <v>20.99</v>
      </c>
      <c r="E27" s="18">
        <f t="shared" si="6"/>
        <v>2099</v>
      </c>
      <c r="F27" s="18">
        <f>'USPS 1st-class int''l (JPY)'!C10</f>
        <v>1148</v>
      </c>
      <c r="G27" s="18">
        <f t="shared" si="3"/>
        <v>975.8</v>
      </c>
      <c r="H27" s="20">
        <f t="shared" si="4"/>
        <v>20.99</v>
      </c>
      <c r="I27" s="23">
        <f t="shared" si="7"/>
        <v>3075</v>
      </c>
      <c r="J27" s="150"/>
    </row>
    <row r="28" spans="1:10" ht="15.75" customHeight="1">
      <c r="A28" s="115" t="s">
        <v>696</v>
      </c>
      <c r="B28" s="18">
        <v>2</v>
      </c>
      <c r="C28" s="19">
        <v>8</v>
      </c>
      <c r="D28" s="18">
        <v>20.99</v>
      </c>
      <c r="E28" s="18">
        <f t="shared" si="6"/>
        <v>2099</v>
      </c>
      <c r="F28" s="18">
        <f>'USPS 1st-class int''l (JPY)'!C10</f>
        <v>1148</v>
      </c>
      <c r="G28" s="18">
        <f t="shared" si="3"/>
        <v>975.8</v>
      </c>
      <c r="H28" s="20">
        <f t="shared" si="4"/>
        <v>20.99</v>
      </c>
      <c r="I28" s="23">
        <f t="shared" si="7"/>
        <v>3075</v>
      </c>
      <c r="J28" s="150"/>
    </row>
    <row r="29" spans="1:10" ht="15.75" customHeight="1">
      <c r="A29" s="115" t="s">
        <v>697</v>
      </c>
      <c r="B29" s="18">
        <v>1.1000000000000001</v>
      </c>
      <c r="C29" s="19">
        <v>6</v>
      </c>
      <c r="D29" s="18">
        <v>20.99</v>
      </c>
      <c r="E29" s="18">
        <f t="shared" si="6"/>
        <v>2099</v>
      </c>
      <c r="F29" s="18">
        <f>'USPS 1st-class int''l (JPY)'!C8</f>
        <v>1148</v>
      </c>
      <c r="G29" s="18">
        <f t="shared" si="3"/>
        <v>975.8</v>
      </c>
      <c r="H29" s="20">
        <f t="shared" si="4"/>
        <v>20.99</v>
      </c>
      <c r="I29" s="23">
        <f t="shared" si="7"/>
        <v>3075</v>
      </c>
      <c r="J29" s="150"/>
    </row>
    <row r="30" spans="1:10" ht="15.75" customHeight="1">
      <c r="A30" s="115" t="s">
        <v>698</v>
      </c>
      <c r="B30" s="18">
        <v>0.8</v>
      </c>
      <c r="C30" s="19">
        <v>11</v>
      </c>
      <c r="D30" s="18">
        <v>22.99</v>
      </c>
      <c r="E30" s="18">
        <f t="shared" si="6"/>
        <v>2299</v>
      </c>
      <c r="F30" s="18">
        <f>'USPS 1st-class int''l (JPY)'!C13</f>
        <v>1148</v>
      </c>
      <c r="G30" s="18">
        <f t="shared" si="3"/>
        <v>975.8</v>
      </c>
      <c r="H30" s="20">
        <f t="shared" si="4"/>
        <v>22.99</v>
      </c>
      <c r="I30" s="23">
        <f t="shared" si="7"/>
        <v>3275</v>
      </c>
      <c r="J30" s="150"/>
    </row>
    <row r="31" spans="1:10" ht="15.75" customHeight="1">
      <c r="A31" s="115" t="s">
        <v>699</v>
      </c>
      <c r="B31" s="18">
        <v>1.1000000000000001</v>
      </c>
      <c r="C31" s="19">
        <v>15</v>
      </c>
      <c r="D31" s="18">
        <v>25.99</v>
      </c>
      <c r="E31" s="18">
        <f t="shared" si="6"/>
        <v>2599</v>
      </c>
      <c r="F31" s="18">
        <f>'USPS 1st-class int''l (JPY)'!C17</f>
        <v>1341</v>
      </c>
      <c r="G31" s="18">
        <f t="shared" si="3"/>
        <v>1139.8499999999999</v>
      </c>
      <c r="H31" s="20">
        <f t="shared" si="4"/>
        <v>25.99</v>
      </c>
      <c r="I31" s="23">
        <f t="shared" si="7"/>
        <v>3739</v>
      </c>
      <c r="J31" s="150"/>
    </row>
    <row r="32" spans="1:10" ht="15.75" customHeight="1">
      <c r="A32" s="115" t="s">
        <v>700</v>
      </c>
      <c r="B32" s="18">
        <v>1.2</v>
      </c>
      <c r="C32" s="19">
        <v>16</v>
      </c>
      <c r="D32" s="18">
        <v>26.99</v>
      </c>
      <c r="E32" s="18">
        <f t="shared" si="6"/>
        <v>2699</v>
      </c>
      <c r="F32" s="18">
        <f>'USPS 1st-class int''l (JPY)'!C18</f>
        <v>1508</v>
      </c>
      <c r="G32" s="18">
        <f t="shared" si="3"/>
        <v>1281.8</v>
      </c>
      <c r="H32" s="20">
        <f t="shared" si="4"/>
        <v>26.99</v>
      </c>
      <c r="I32" s="23">
        <f t="shared" si="7"/>
        <v>3981</v>
      </c>
      <c r="J32" s="150"/>
    </row>
    <row r="33" spans="1:10" ht="15.75" customHeight="1">
      <c r="A33" s="115" t="s">
        <v>701</v>
      </c>
      <c r="B33" s="18">
        <v>1.2</v>
      </c>
      <c r="C33" s="19">
        <v>17</v>
      </c>
      <c r="D33" s="18">
        <v>26.99</v>
      </c>
      <c r="E33" s="18">
        <f t="shared" si="6"/>
        <v>2699</v>
      </c>
      <c r="F33" s="18">
        <f>'USPS 1st-class int''l (JPY)'!C19</f>
        <v>1508</v>
      </c>
      <c r="G33" s="18">
        <f t="shared" si="3"/>
        <v>1131</v>
      </c>
      <c r="H33" s="20">
        <f t="shared" si="4"/>
        <v>26.99</v>
      </c>
      <c r="I33" s="23">
        <f t="shared" si="7"/>
        <v>3830</v>
      </c>
      <c r="J33" s="150"/>
    </row>
    <row r="34" spans="1:10" ht="15.75" customHeight="1">
      <c r="A34" s="115" t="s">
        <v>702</v>
      </c>
      <c r="B34" s="18">
        <v>1.2</v>
      </c>
      <c r="C34" s="19">
        <v>17</v>
      </c>
      <c r="D34" s="18">
        <v>26.99</v>
      </c>
      <c r="E34" s="18">
        <f t="shared" si="6"/>
        <v>2699</v>
      </c>
      <c r="F34" s="18">
        <f>'USPS 1st-class int''l (JPY)'!C19</f>
        <v>1508</v>
      </c>
      <c r="G34" s="18">
        <f t="shared" ref="G34" si="8">IF(C34&lt;=16,F34*0.85,IF(C34&lt;=32,F34*0.75,IF(C34&lt;=48,F34*0.65,F34*0.55)))</f>
        <v>1131</v>
      </c>
      <c r="H34" s="20">
        <f t="shared" ref="H34" si="9">D34</f>
        <v>26.99</v>
      </c>
      <c r="I34" s="23">
        <f t="shared" si="7"/>
        <v>3830</v>
      </c>
      <c r="J34" s="150"/>
    </row>
    <row r="35" spans="1:10" ht="15.75" customHeight="1">
      <c r="A35" s="115" t="s">
        <v>703</v>
      </c>
      <c r="B35" s="18">
        <v>1.2</v>
      </c>
      <c r="C35" s="19">
        <v>17</v>
      </c>
      <c r="D35" s="18">
        <v>26.99</v>
      </c>
      <c r="E35" s="18">
        <f t="shared" ref="E35" si="10">D35*100</f>
        <v>2699</v>
      </c>
      <c r="F35" s="18">
        <f>'USPS 1st-class int''l (JPY)'!C19</f>
        <v>1508</v>
      </c>
      <c r="G35" s="18">
        <f t="shared" ref="G35:G56" si="11">IF(C35&lt;=16,F35*0.85,IF(C35&lt;=32,F35*0.75,IF(C35&lt;=48,F35*0.65,F35*0.55)))</f>
        <v>1131</v>
      </c>
      <c r="H35" s="20">
        <f t="shared" ref="H35:H56" si="12">D35</f>
        <v>26.99</v>
      </c>
      <c r="I35" s="23">
        <f t="shared" ref="I35" si="13">ROUNDUP(E35+G35,0)</f>
        <v>3830</v>
      </c>
      <c r="J35" s="150"/>
    </row>
    <row r="36" spans="1:10" ht="15.75" customHeight="1">
      <c r="A36" s="115" t="s">
        <v>704</v>
      </c>
      <c r="B36" s="18">
        <v>1.2</v>
      </c>
      <c r="C36" s="19">
        <v>18</v>
      </c>
      <c r="D36" s="18">
        <v>26.99</v>
      </c>
      <c r="E36" s="18">
        <f t="shared" ref="E36:E56" si="14">D36*100</f>
        <v>2699</v>
      </c>
      <c r="F36" s="18">
        <f>'USPS 1st-class int''l (JPY)'!C20</f>
        <v>1508</v>
      </c>
      <c r="G36" s="18">
        <f t="shared" si="11"/>
        <v>1131</v>
      </c>
      <c r="H36" s="20">
        <f t="shared" si="12"/>
        <v>26.99</v>
      </c>
      <c r="I36" s="23">
        <f t="shared" ref="I36:I56" si="15">ROUNDUP(E36+G36,0)</f>
        <v>3830</v>
      </c>
      <c r="J36" s="150"/>
    </row>
    <row r="37" spans="1:10" ht="15.75" customHeight="1">
      <c r="A37" s="115" t="s">
        <v>705</v>
      </c>
      <c r="B37" s="18">
        <v>1.2</v>
      </c>
      <c r="C37" s="19">
        <v>18</v>
      </c>
      <c r="D37" s="18">
        <v>26.99</v>
      </c>
      <c r="E37" s="18">
        <f t="shared" si="14"/>
        <v>2699</v>
      </c>
      <c r="F37" s="18">
        <f>'USPS 1st-class int''l (JPY)'!C20</f>
        <v>1508</v>
      </c>
      <c r="G37" s="18">
        <f t="shared" si="11"/>
        <v>1131</v>
      </c>
      <c r="H37" s="20">
        <f t="shared" si="12"/>
        <v>26.99</v>
      </c>
      <c r="I37" s="23">
        <f t="shared" si="15"/>
        <v>3830</v>
      </c>
      <c r="J37" s="150"/>
    </row>
    <row r="38" spans="1:10" ht="15.75" customHeight="1">
      <c r="A38" s="115" t="s">
        <v>706</v>
      </c>
      <c r="B38" s="18">
        <v>1.2</v>
      </c>
      <c r="C38" s="19">
        <v>17</v>
      </c>
      <c r="D38" s="18">
        <v>26.99</v>
      </c>
      <c r="E38" s="18">
        <f t="shared" si="14"/>
        <v>2699</v>
      </c>
      <c r="F38" s="18">
        <f>'USPS 1st-class int''l (JPY)'!C19</f>
        <v>1508</v>
      </c>
      <c r="G38" s="18">
        <f t="shared" si="11"/>
        <v>1131</v>
      </c>
      <c r="H38" s="20">
        <f t="shared" si="12"/>
        <v>26.99</v>
      </c>
      <c r="I38" s="23">
        <f t="shared" si="15"/>
        <v>3830</v>
      </c>
      <c r="J38" s="150"/>
    </row>
    <row r="39" spans="1:10" ht="15.75" customHeight="1">
      <c r="A39" s="115" t="s">
        <v>707</v>
      </c>
      <c r="B39" s="18">
        <v>0.8</v>
      </c>
      <c r="C39" s="19">
        <v>10</v>
      </c>
      <c r="D39" s="18">
        <v>18.989999999999998</v>
      </c>
      <c r="E39" s="18">
        <f t="shared" si="14"/>
        <v>1899</v>
      </c>
      <c r="F39" s="18">
        <f>'USPS 1st-class int''l (JPY)'!C12</f>
        <v>1148</v>
      </c>
      <c r="G39" s="18">
        <f t="shared" si="11"/>
        <v>975.8</v>
      </c>
      <c r="H39" s="20">
        <f t="shared" si="12"/>
        <v>18.989999999999998</v>
      </c>
      <c r="I39" s="23">
        <f t="shared" si="15"/>
        <v>2875</v>
      </c>
      <c r="J39" s="150"/>
    </row>
    <row r="40" spans="1:10" ht="15.75" customHeight="1">
      <c r="A40" s="115" t="s">
        <v>708</v>
      </c>
      <c r="B40" s="18">
        <v>1.1000000000000001</v>
      </c>
      <c r="C40" s="19">
        <v>14</v>
      </c>
      <c r="D40" s="18">
        <v>26.99</v>
      </c>
      <c r="E40" s="18">
        <f t="shared" si="14"/>
        <v>2699</v>
      </c>
      <c r="F40" s="18">
        <f>'USPS 1st-class int''l (JPY)'!C16</f>
        <v>1341</v>
      </c>
      <c r="G40" s="18">
        <f t="shared" si="11"/>
        <v>1139.8499999999999</v>
      </c>
      <c r="H40" s="20">
        <f t="shared" si="12"/>
        <v>26.99</v>
      </c>
      <c r="I40" s="23">
        <f t="shared" si="15"/>
        <v>3839</v>
      </c>
      <c r="J40" s="150"/>
    </row>
    <row r="41" spans="1:10" ht="15.75" customHeight="1">
      <c r="A41" s="115" t="s">
        <v>709</v>
      </c>
      <c r="B41" s="18">
        <v>0.8</v>
      </c>
      <c r="C41" s="19">
        <v>19</v>
      </c>
      <c r="D41" s="18">
        <v>26.99</v>
      </c>
      <c r="E41" s="18">
        <f t="shared" si="14"/>
        <v>2699</v>
      </c>
      <c r="F41" s="18">
        <f>'USPS 1st-class int''l (JPY)'!C21</f>
        <v>1508</v>
      </c>
      <c r="G41" s="18">
        <f t="shared" si="11"/>
        <v>1131</v>
      </c>
      <c r="H41" s="20">
        <f t="shared" si="12"/>
        <v>26.99</v>
      </c>
      <c r="I41" s="23">
        <f t="shared" si="15"/>
        <v>3830</v>
      </c>
      <c r="J41" s="151"/>
    </row>
    <row r="42" spans="1:10" ht="15.75" customHeight="1">
      <c r="A42" s="115" t="s">
        <v>710</v>
      </c>
      <c r="B42" s="18">
        <v>0.5</v>
      </c>
      <c r="C42" s="19">
        <v>6</v>
      </c>
      <c r="D42" s="18">
        <v>18.989999999999998</v>
      </c>
      <c r="E42" s="18">
        <f t="shared" si="14"/>
        <v>1899</v>
      </c>
      <c r="F42" s="18">
        <f>'USPS 1st-class int''l (JPY)'!C8</f>
        <v>1148</v>
      </c>
      <c r="G42" s="18">
        <f t="shared" si="11"/>
        <v>975.8</v>
      </c>
      <c r="H42" s="20">
        <f t="shared" si="12"/>
        <v>18.989999999999998</v>
      </c>
      <c r="I42" s="23">
        <f t="shared" si="15"/>
        <v>2875</v>
      </c>
      <c r="J42" s="151"/>
    </row>
    <row r="43" spans="1:10" s="43" customFormat="1" ht="15.75" customHeight="1">
      <c r="A43" s="138" t="s">
        <v>711</v>
      </c>
      <c r="B43" s="53">
        <v>0.6</v>
      </c>
      <c r="C43" s="54">
        <f>B43*16</f>
        <v>9.6</v>
      </c>
      <c r="D43" s="53">
        <v>18.989999999999998</v>
      </c>
      <c r="E43" s="18">
        <f t="shared" si="14"/>
        <v>1899</v>
      </c>
      <c r="F43" s="53">
        <f>'USPS 1st-class int''l (JPY)'!C12</f>
        <v>1148</v>
      </c>
      <c r="G43" s="53">
        <f t="shared" si="11"/>
        <v>975.8</v>
      </c>
      <c r="H43" s="55">
        <f t="shared" si="12"/>
        <v>18.989999999999998</v>
      </c>
      <c r="I43" s="23">
        <f t="shared" si="15"/>
        <v>2875</v>
      </c>
      <c r="J43" s="139"/>
    </row>
    <row r="44" spans="1:10" ht="15.75" customHeight="1">
      <c r="A44" s="115" t="s">
        <v>712</v>
      </c>
      <c r="B44" s="18">
        <v>0.6</v>
      </c>
      <c r="C44" s="19">
        <v>7</v>
      </c>
      <c r="D44" s="18">
        <v>18.989999999999998</v>
      </c>
      <c r="E44" s="18">
        <f t="shared" si="14"/>
        <v>1899</v>
      </c>
      <c r="F44" s="18">
        <f>'USPS 1st-class int''l (JPY)'!C9</f>
        <v>1148</v>
      </c>
      <c r="G44" s="18">
        <f t="shared" si="11"/>
        <v>975.8</v>
      </c>
      <c r="H44" s="20">
        <f t="shared" si="12"/>
        <v>18.989999999999998</v>
      </c>
      <c r="I44" s="23">
        <f t="shared" si="15"/>
        <v>2875</v>
      </c>
      <c r="J44" s="151"/>
    </row>
    <row r="45" spans="1:10" ht="15.75" customHeight="1">
      <c r="A45" s="115" t="s">
        <v>713</v>
      </c>
      <c r="B45" s="18">
        <v>0.7</v>
      </c>
      <c r="C45" s="19">
        <v>11</v>
      </c>
      <c r="D45" s="18">
        <v>18.989999999999998</v>
      </c>
      <c r="E45" s="18">
        <f t="shared" si="14"/>
        <v>1899</v>
      </c>
      <c r="F45" s="18">
        <f>'USPS 1st-class int''l (JPY)'!C13</f>
        <v>1148</v>
      </c>
      <c r="G45" s="18">
        <f t="shared" si="11"/>
        <v>975.8</v>
      </c>
      <c r="H45" s="20">
        <f t="shared" si="12"/>
        <v>18.989999999999998</v>
      </c>
      <c r="I45" s="23">
        <f t="shared" si="15"/>
        <v>2875</v>
      </c>
      <c r="J45" s="150"/>
    </row>
    <row r="46" spans="1:10" ht="15.75" customHeight="1">
      <c r="A46" s="115" t="s">
        <v>714</v>
      </c>
      <c r="B46" s="18">
        <v>0.7</v>
      </c>
      <c r="C46" s="19">
        <v>11</v>
      </c>
      <c r="D46" s="18">
        <v>18.989999999999998</v>
      </c>
      <c r="E46" s="18">
        <f t="shared" si="14"/>
        <v>1899</v>
      </c>
      <c r="F46" s="18">
        <f>'USPS 1st-class int''l (JPY)'!C13</f>
        <v>1148</v>
      </c>
      <c r="G46" s="18">
        <f t="shared" si="11"/>
        <v>975.8</v>
      </c>
      <c r="H46" s="20">
        <f t="shared" si="12"/>
        <v>18.989999999999998</v>
      </c>
      <c r="I46" s="23">
        <f t="shared" si="15"/>
        <v>2875</v>
      </c>
      <c r="J46" s="150"/>
    </row>
    <row r="47" spans="1:10" ht="15.75" customHeight="1">
      <c r="A47" s="115" t="s">
        <v>715</v>
      </c>
      <c r="B47" s="18">
        <v>0.7</v>
      </c>
      <c r="C47" s="19">
        <v>11</v>
      </c>
      <c r="D47" s="18">
        <v>18.989999999999998</v>
      </c>
      <c r="E47" s="18">
        <f t="shared" si="14"/>
        <v>1899</v>
      </c>
      <c r="F47" s="18">
        <f>'USPS 1st-class int''l (JPY)'!C13</f>
        <v>1148</v>
      </c>
      <c r="G47" s="18">
        <f t="shared" si="11"/>
        <v>975.8</v>
      </c>
      <c r="H47" s="20">
        <f t="shared" si="12"/>
        <v>18.989999999999998</v>
      </c>
      <c r="I47" s="23">
        <f t="shared" si="15"/>
        <v>2875</v>
      </c>
      <c r="J47" s="150"/>
    </row>
    <row r="48" spans="1:10" ht="15.75" customHeight="1">
      <c r="A48" s="115" t="s">
        <v>716</v>
      </c>
      <c r="B48" s="18">
        <v>0.4</v>
      </c>
      <c r="C48" s="19">
        <v>5</v>
      </c>
      <c r="D48" s="18">
        <v>15.99</v>
      </c>
      <c r="E48" s="18">
        <f t="shared" si="14"/>
        <v>1599</v>
      </c>
      <c r="F48" s="18">
        <f>'USPS 1st-class int''l (JPY)'!C7</f>
        <v>1148</v>
      </c>
      <c r="G48" s="18">
        <f t="shared" si="11"/>
        <v>975.8</v>
      </c>
      <c r="H48" s="20">
        <f t="shared" si="12"/>
        <v>15.99</v>
      </c>
      <c r="I48" s="23">
        <f t="shared" si="15"/>
        <v>2575</v>
      </c>
      <c r="J48" s="150"/>
    </row>
    <row r="49" spans="1:10" ht="15.75" customHeight="1">
      <c r="A49" s="115" t="s">
        <v>717</v>
      </c>
      <c r="B49" s="18">
        <v>0.5</v>
      </c>
      <c r="C49" s="19">
        <v>5</v>
      </c>
      <c r="D49" s="18">
        <v>15.99</v>
      </c>
      <c r="E49" s="18">
        <f t="shared" si="14"/>
        <v>1599</v>
      </c>
      <c r="F49" s="18">
        <f>'USPS 1st-class int''l (JPY)'!C7</f>
        <v>1148</v>
      </c>
      <c r="G49" s="18">
        <f t="shared" si="11"/>
        <v>975.8</v>
      </c>
      <c r="H49" s="20">
        <f t="shared" si="12"/>
        <v>15.99</v>
      </c>
      <c r="I49" s="23">
        <f t="shared" si="15"/>
        <v>2575</v>
      </c>
      <c r="J49" s="150"/>
    </row>
    <row r="50" spans="1:10" ht="15.75" customHeight="1">
      <c r="A50" s="115" t="s">
        <v>718</v>
      </c>
      <c r="B50" s="18">
        <v>0.5</v>
      </c>
      <c r="C50" s="19">
        <v>8</v>
      </c>
      <c r="D50" s="18">
        <v>15.99</v>
      </c>
      <c r="E50" s="18">
        <f t="shared" si="14"/>
        <v>1599</v>
      </c>
      <c r="F50" s="18">
        <f>'USPS 1st-class int''l (JPY)'!C10</f>
        <v>1148</v>
      </c>
      <c r="G50" s="18">
        <f t="shared" si="11"/>
        <v>975.8</v>
      </c>
      <c r="H50" s="20">
        <f t="shared" si="12"/>
        <v>15.99</v>
      </c>
      <c r="I50" s="23">
        <f t="shared" si="15"/>
        <v>2575</v>
      </c>
      <c r="J50" s="150"/>
    </row>
    <row r="51" spans="1:10" ht="15.75" customHeight="1">
      <c r="A51" s="115" t="s">
        <v>719</v>
      </c>
      <c r="B51" s="18">
        <v>0.5</v>
      </c>
      <c r="C51" s="19">
        <v>6</v>
      </c>
      <c r="D51" s="18">
        <v>16.989999999999998</v>
      </c>
      <c r="E51" s="18">
        <f t="shared" si="14"/>
        <v>1699</v>
      </c>
      <c r="F51" s="18">
        <f>'USPS 1st-class int''l (JPY)'!C8</f>
        <v>1148</v>
      </c>
      <c r="G51" s="18">
        <f t="shared" si="11"/>
        <v>975.8</v>
      </c>
      <c r="H51" s="20">
        <f t="shared" si="12"/>
        <v>16.989999999999998</v>
      </c>
      <c r="I51" s="23">
        <f t="shared" si="15"/>
        <v>2675</v>
      </c>
      <c r="J51" s="151"/>
    </row>
    <row r="52" spans="1:10" ht="15.75" customHeight="1">
      <c r="A52" s="115" t="s">
        <v>720</v>
      </c>
      <c r="B52" s="18">
        <v>0.6</v>
      </c>
      <c r="C52" s="19">
        <v>8</v>
      </c>
      <c r="D52" s="18">
        <v>19.989999999999998</v>
      </c>
      <c r="E52" s="18">
        <f t="shared" si="14"/>
        <v>1999</v>
      </c>
      <c r="F52" s="18">
        <f>'USPS 1st-class int''l (JPY)'!C10</f>
        <v>1148</v>
      </c>
      <c r="G52" s="18">
        <f t="shared" si="11"/>
        <v>975.8</v>
      </c>
      <c r="H52" s="20">
        <f t="shared" si="12"/>
        <v>19.989999999999998</v>
      </c>
      <c r="I52" s="23">
        <f t="shared" si="15"/>
        <v>2975</v>
      </c>
      <c r="J52" s="150"/>
    </row>
    <row r="53" spans="1:10" ht="15.75" customHeight="1">
      <c r="A53" s="115" t="s">
        <v>721</v>
      </c>
      <c r="B53" s="18">
        <v>0.6</v>
      </c>
      <c r="C53" s="19">
        <v>8</v>
      </c>
      <c r="D53" s="18">
        <v>22.99</v>
      </c>
      <c r="E53" s="18">
        <f t="shared" si="14"/>
        <v>2299</v>
      </c>
      <c r="F53" s="18">
        <f>'USPS 1st-class int''l (JPY)'!C10</f>
        <v>1148</v>
      </c>
      <c r="G53" s="18">
        <f t="shared" si="11"/>
        <v>975.8</v>
      </c>
      <c r="H53" s="20">
        <f t="shared" si="12"/>
        <v>22.99</v>
      </c>
      <c r="I53" s="23">
        <f t="shared" si="15"/>
        <v>3275</v>
      </c>
      <c r="J53" s="150"/>
    </row>
    <row r="54" spans="1:10" ht="15.75" customHeight="1">
      <c r="A54" s="115" t="s">
        <v>722</v>
      </c>
      <c r="B54" s="18">
        <v>0.6</v>
      </c>
      <c r="C54" s="19">
        <v>6</v>
      </c>
      <c r="D54" s="18">
        <v>20.99</v>
      </c>
      <c r="E54" s="18">
        <f t="shared" si="14"/>
        <v>2099</v>
      </c>
      <c r="F54" s="18">
        <f>'USPS 1st-class int''l (JPY)'!C8</f>
        <v>1148</v>
      </c>
      <c r="G54" s="18">
        <f t="shared" si="11"/>
        <v>975.8</v>
      </c>
      <c r="H54" s="20">
        <f t="shared" si="12"/>
        <v>20.99</v>
      </c>
      <c r="I54" s="23">
        <f t="shared" si="15"/>
        <v>3075</v>
      </c>
      <c r="J54" s="150"/>
    </row>
    <row r="55" spans="1:10" ht="15.75" customHeight="1">
      <c r="A55" s="115" t="s">
        <v>723</v>
      </c>
      <c r="B55" s="18">
        <v>1</v>
      </c>
      <c r="C55" s="19">
        <v>14</v>
      </c>
      <c r="D55" s="18">
        <v>26.99</v>
      </c>
      <c r="E55" s="18">
        <f t="shared" si="14"/>
        <v>2699</v>
      </c>
      <c r="F55" s="18">
        <f>'USPS 1st-class int''l (JPY)'!C16</f>
        <v>1341</v>
      </c>
      <c r="G55" s="18">
        <f t="shared" si="11"/>
        <v>1139.8499999999999</v>
      </c>
      <c r="H55" s="20">
        <f t="shared" si="12"/>
        <v>26.99</v>
      </c>
      <c r="I55" s="23">
        <f t="shared" si="15"/>
        <v>3839</v>
      </c>
      <c r="J55" s="150"/>
    </row>
    <row r="56" spans="1:10" ht="15.75" customHeight="1">
      <c r="A56" s="115" t="s">
        <v>724</v>
      </c>
      <c r="B56" s="18">
        <v>0.6</v>
      </c>
      <c r="C56" s="19">
        <v>13</v>
      </c>
      <c r="D56" s="18">
        <v>19.989999999999998</v>
      </c>
      <c r="E56" s="18">
        <f t="shared" si="14"/>
        <v>1999</v>
      </c>
      <c r="F56" s="18">
        <f>'USPS 1st-class int''l (JPY)'!C15</f>
        <v>1341</v>
      </c>
      <c r="G56" s="18">
        <f t="shared" si="11"/>
        <v>1139.8499999999999</v>
      </c>
      <c r="H56" s="20">
        <f t="shared" si="12"/>
        <v>19.989999999999998</v>
      </c>
      <c r="I56" s="23">
        <f t="shared" si="15"/>
        <v>3139</v>
      </c>
      <c r="J56" s="150"/>
    </row>
    <row r="57" spans="1:10">
      <c r="J57" s="150"/>
    </row>
    <row r="58" spans="1:10">
      <c r="J58" s="150"/>
    </row>
  </sheetData>
  <sortState ref="A2:J58">
    <sortCondition ref="A2:A58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0"/>
  <sheetViews>
    <sheetView workbookViewId="0">
      <pane ySplit="1" topLeftCell="A180" activePane="bottomLeft" state="frozen"/>
      <selection pane="bottomLeft" activeCell="A200" sqref="A200:XFD200"/>
    </sheetView>
  </sheetViews>
  <sheetFormatPr defaultColWidth="9" defaultRowHeight="12.75"/>
  <cols>
    <col min="1" max="1" width="21.625" style="11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3.875" style="5" customWidth="1"/>
    <col min="11" max="16384" width="9" style="4"/>
  </cols>
  <sheetData>
    <row r="1" spans="1:12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668</v>
      </c>
      <c r="I1" s="37" t="s">
        <v>725</v>
      </c>
      <c r="J1" s="123" t="s">
        <v>13</v>
      </c>
      <c r="K1" s="80"/>
    </row>
    <row r="2" spans="1:12" s="2" customFormat="1" ht="15.75" customHeight="1">
      <c r="A2" s="34" t="s">
        <v>726</v>
      </c>
      <c r="B2" s="36">
        <v>0.13</v>
      </c>
      <c r="C2" s="67">
        <v>3</v>
      </c>
      <c r="D2" s="36">
        <v>10.99</v>
      </c>
      <c r="E2" s="36">
        <f>D2*100</f>
        <v>1099</v>
      </c>
      <c r="F2" s="36">
        <f>'USPS 1st-class int''l (JPY)'!C5</f>
        <v>888</v>
      </c>
      <c r="G2" s="36">
        <f t="shared" ref="G2" si="0">IF(C2&lt;=16,F2*0.85,IF(C2&lt;=32,F2*0.75,IF(C2&lt;=48,F2*0.65,F2*0.55)))</f>
        <v>754.8</v>
      </c>
      <c r="H2" s="20">
        <f t="shared" ref="H2" si="1">D2</f>
        <v>10.99</v>
      </c>
      <c r="I2" s="23">
        <f>ROUNDUP(E2+G2,0)</f>
        <v>1854</v>
      </c>
      <c r="J2" s="5"/>
      <c r="K2" s="4"/>
      <c r="L2" s="4"/>
    </row>
    <row r="3" spans="1:12" s="2" customFormat="1" ht="15.75" customHeight="1">
      <c r="A3" s="34" t="s">
        <v>727</v>
      </c>
      <c r="B3" s="36">
        <v>0.13</v>
      </c>
      <c r="C3" s="67">
        <v>3</v>
      </c>
      <c r="D3" s="36">
        <v>10.99</v>
      </c>
      <c r="E3" s="36">
        <f t="shared" ref="E3" si="2">D3*100</f>
        <v>1099</v>
      </c>
      <c r="F3" s="36">
        <f>'USPS 1st-class int''l (JPY)'!C5</f>
        <v>888</v>
      </c>
      <c r="G3" s="36">
        <f t="shared" ref="G3:G34" si="3">IF(C3&lt;=16,F3*0.85,IF(C3&lt;=32,F3*0.75,IF(C3&lt;=48,F3*0.65,F3*0.55)))</f>
        <v>754.8</v>
      </c>
      <c r="H3" s="20">
        <f t="shared" ref="H3:H34" si="4">D3</f>
        <v>10.99</v>
      </c>
      <c r="I3" s="23">
        <f t="shared" ref="I3" si="5">ROUNDUP(E3+G3,0)</f>
        <v>1854</v>
      </c>
      <c r="J3" s="5"/>
      <c r="K3" s="4"/>
      <c r="L3" s="4"/>
    </row>
    <row r="4" spans="1:12" s="2" customFormat="1" ht="15.75" customHeight="1">
      <c r="A4" s="34" t="s">
        <v>728</v>
      </c>
      <c r="B4" s="36">
        <v>0.13</v>
      </c>
      <c r="C4" s="67">
        <v>3</v>
      </c>
      <c r="D4" s="36">
        <v>10.99</v>
      </c>
      <c r="E4" s="36">
        <f t="shared" ref="E4:E34" si="6">D4*100</f>
        <v>1099</v>
      </c>
      <c r="F4" s="36">
        <f>'USPS 1st-class int''l (JPY)'!C5</f>
        <v>888</v>
      </c>
      <c r="G4" s="36">
        <f t="shared" si="3"/>
        <v>754.8</v>
      </c>
      <c r="H4" s="20">
        <f t="shared" si="4"/>
        <v>10.99</v>
      </c>
      <c r="I4" s="23">
        <f t="shared" ref="I4:I34" si="7">ROUNDUP(E4+G4,0)</f>
        <v>1854</v>
      </c>
      <c r="J4" s="5"/>
      <c r="K4" s="4"/>
      <c r="L4" s="4"/>
    </row>
    <row r="5" spans="1:12" s="2" customFormat="1" ht="15.75" customHeight="1">
      <c r="A5" s="34" t="s">
        <v>729</v>
      </c>
      <c r="B5" s="36">
        <v>0.13</v>
      </c>
      <c r="C5" s="67">
        <v>3</v>
      </c>
      <c r="D5" s="36">
        <v>10.99</v>
      </c>
      <c r="E5" s="36">
        <f t="shared" si="6"/>
        <v>1099</v>
      </c>
      <c r="F5" s="36">
        <f>'USPS 1st-class int''l (JPY)'!C5</f>
        <v>888</v>
      </c>
      <c r="G5" s="36">
        <f t="shared" si="3"/>
        <v>754.8</v>
      </c>
      <c r="H5" s="20">
        <f t="shared" si="4"/>
        <v>10.99</v>
      </c>
      <c r="I5" s="23">
        <f t="shared" si="7"/>
        <v>1854</v>
      </c>
      <c r="J5" s="5"/>
      <c r="K5" s="4"/>
      <c r="L5" s="4"/>
    </row>
    <row r="6" spans="1:12" s="2" customFormat="1" ht="15.75" customHeight="1">
      <c r="A6" s="34" t="s">
        <v>730</v>
      </c>
      <c r="B6" s="36">
        <v>0.13</v>
      </c>
      <c r="C6" s="67">
        <v>3</v>
      </c>
      <c r="D6" s="36">
        <v>10.99</v>
      </c>
      <c r="E6" s="36">
        <f t="shared" si="6"/>
        <v>1099</v>
      </c>
      <c r="F6" s="36">
        <f>'USPS 1st-class int''l (JPY)'!C5</f>
        <v>888</v>
      </c>
      <c r="G6" s="36">
        <f t="shared" si="3"/>
        <v>754.8</v>
      </c>
      <c r="H6" s="20">
        <f t="shared" si="4"/>
        <v>10.99</v>
      </c>
      <c r="I6" s="23">
        <f t="shared" si="7"/>
        <v>1854</v>
      </c>
      <c r="J6" s="5"/>
      <c r="K6" s="4"/>
      <c r="L6" s="4"/>
    </row>
    <row r="7" spans="1:12" s="2" customFormat="1" ht="15.75" customHeight="1">
      <c r="A7" s="34" t="s">
        <v>731</v>
      </c>
      <c r="B7" s="36">
        <v>0.13</v>
      </c>
      <c r="C7" s="67">
        <v>3</v>
      </c>
      <c r="D7" s="36">
        <v>10.99</v>
      </c>
      <c r="E7" s="36">
        <f t="shared" si="6"/>
        <v>1099</v>
      </c>
      <c r="F7" s="36">
        <f>'USPS 1st-class int''l (JPY)'!C5</f>
        <v>888</v>
      </c>
      <c r="G7" s="36">
        <f t="shared" si="3"/>
        <v>754.8</v>
      </c>
      <c r="H7" s="20">
        <f t="shared" si="4"/>
        <v>10.99</v>
      </c>
      <c r="I7" s="23">
        <f t="shared" si="7"/>
        <v>1854</v>
      </c>
      <c r="J7" s="5"/>
      <c r="K7" s="4"/>
      <c r="L7" s="4"/>
    </row>
    <row r="8" spans="1:12" s="2" customFormat="1" ht="15.75" customHeight="1">
      <c r="A8" s="34" t="s">
        <v>732</v>
      </c>
      <c r="B8" s="36">
        <v>0.13</v>
      </c>
      <c r="C8" s="67">
        <v>3</v>
      </c>
      <c r="D8" s="36">
        <v>10.99</v>
      </c>
      <c r="E8" s="36">
        <f t="shared" si="6"/>
        <v>1099</v>
      </c>
      <c r="F8" s="36">
        <f>'USPS 1st-class int''l (JPY)'!C5</f>
        <v>888</v>
      </c>
      <c r="G8" s="36">
        <f t="shared" si="3"/>
        <v>754.8</v>
      </c>
      <c r="H8" s="20">
        <f t="shared" si="4"/>
        <v>10.99</v>
      </c>
      <c r="I8" s="23">
        <f t="shared" si="7"/>
        <v>1854</v>
      </c>
      <c r="J8" s="5"/>
      <c r="K8" s="4"/>
      <c r="L8" s="4"/>
    </row>
    <row r="9" spans="1:12" s="2" customFormat="1" ht="15.75" customHeight="1">
      <c r="A9" s="34" t="s">
        <v>733</v>
      </c>
      <c r="B9" s="36">
        <v>0.37</v>
      </c>
      <c r="C9" s="67">
        <v>7</v>
      </c>
      <c r="D9" s="36">
        <v>13.99</v>
      </c>
      <c r="E9" s="36">
        <f t="shared" si="6"/>
        <v>1399</v>
      </c>
      <c r="F9" s="36">
        <f>'USPS 1st-class int''l (JPY)'!C9</f>
        <v>1148</v>
      </c>
      <c r="G9" s="36">
        <f t="shared" si="3"/>
        <v>975.8</v>
      </c>
      <c r="H9" s="20">
        <f t="shared" si="4"/>
        <v>13.99</v>
      </c>
      <c r="I9" s="23">
        <f t="shared" si="7"/>
        <v>2375</v>
      </c>
      <c r="J9" s="5"/>
      <c r="K9" s="4"/>
      <c r="L9" s="4"/>
    </row>
    <row r="10" spans="1:12" s="2" customFormat="1" ht="15.75" customHeight="1">
      <c r="A10" s="34" t="s">
        <v>734</v>
      </c>
      <c r="B10" s="36">
        <v>0.37</v>
      </c>
      <c r="C10" s="67">
        <v>7</v>
      </c>
      <c r="D10" s="36">
        <v>13.99</v>
      </c>
      <c r="E10" s="36">
        <f t="shared" si="6"/>
        <v>1399</v>
      </c>
      <c r="F10" s="36">
        <f>'USPS 1st-class int''l (JPY)'!C9</f>
        <v>1148</v>
      </c>
      <c r="G10" s="36">
        <f t="shared" si="3"/>
        <v>975.8</v>
      </c>
      <c r="H10" s="20">
        <f t="shared" si="4"/>
        <v>13.99</v>
      </c>
      <c r="I10" s="23">
        <f t="shared" si="7"/>
        <v>2375</v>
      </c>
      <c r="J10" s="5"/>
      <c r="K10" s="4"/>
      <c r="L10" s="4"/>
    </row>
    <row r="11" spans="1:12" s="2" customFormat="1" ht="15.75" customHeight="1">
      <c r="A11" s="34" t="s">
        <v>735</v>
      </c>
      <c r="B11" s="36">
        <v>0.37</v>
      </c>
      <c r="C11" s="67">
        <v>6</v>
      </c>
      <c r="D11" s="36">
        <v>13.99</v>
      </c>
      <c r="E11" s="36">
        <f t="shared" si="6"/>
        <v>1399</v>
      </c>
      <c r="F11" s="36">
        <f>'USPS 1st-class int''l (JPY)'!C8</f>
        <v>1148</v>
      </c>
      <c r="G11" s="36">
        <f t="shared" si="3"/>
        <v>975.8</v>
      </c>
      <c r="H11" s="20">
        <f t="shared" si="4"/>
        <v>13.99</v>
      </c>
      <c r="I11" s="23">
        <f t="shared" si="7"/>
        <v>2375</v>
      </c>
      <c r="J11" s="5"/>
      <c r="K11" s="4"/>
      <c r="L11" s="4"/>
    </row>
    <row r="12" spans="1:12" s="2" customFormat="1" ht="15.75" customHeight="1">
      <c r="A12" s="34" t="s">
        <v>736</v>
      </c>
      <c r="B12" s="36">
        <v>0.37</v>
      </c>
      <c r="C12" s="67">
        <v>6</v>
      </c>
      <c r="D12" s="36">
        <v>13.99</v>
      </c>
      <c r="E12" s="36">
        <f t="shared" si="6"/>
        <v>1399</v>
      </c>
      <c r="F12" s="36">
        <f>'USPS 1st-class int''l (JPY)'!C8</f>
        <v>1148</v>
      </c>
      <c r="G12" s="36">
        <f t="shared" si="3"/>
        <v>975.8</v>
      </c>
      <c r="H12" s="20">
        <f t="shared" si="4"/>
        <v>13.99</v>
      </c>
      <c r="I12" s="23">
        <f t="shared" si="7"/>
        <v>2375</v>
      </c>
      <c r="J12" s="5"/>
      <c r="K12" s="4"/>
      <c r="L12" s="4"/>
    </row>
    <row r="13" spans="1:12" s="2" customFormat="1" ht="15.75" customHeight="1">
      <c r="A13" s="34" t="s">
        <v>737</v>
      </c>
      <c r="B13" s="36">
        <v>0.37</v>
      </c>
      <c r="C13" s="67">
        <v>6</v>
      </c>
      <c r="D13" s="36">
        <v>13.99</v>
      </c>
      <c r="E13" s="36">
        <f t="shared" si="6"/>
        <v>1399</v>
      </c>
      <c r="F13" s="36">
        <f>'USPS 1st-class int''l (JPY)'!C8</f>
        <v>1148</v>
      </c>
      <c r="G13" s="36">
        <f t="shared" si="3"/>
        <v>975.8</v>
      </c>
      <c r="H13" s="20">
        <f t="shared" si="4"/>
        <v>13.99</v>
      </c>
      <c r="I13" s="23">
        <f t="shared" si="7"/>
        <v>2375</v>
      </c>
      <c r="J13" s="5"/>
      <c r="K13" s="4"/>
      <c r="L13" s="4"/>
    </row>
    <row r="14" spans="1:12" s="2" customFormat="1" ht="15.75" customHeight="1">
      <c r="A14" s="34" t="s">
        <v>738</v>
      </c>
      <c r="B14" s="36">
        <v>0.39</v>
      </c>
      <c r="C14" s="67">
        <v>6</v>
      </c>
      <c r="D14" s="36">
        <v>14.99</v>
      </c>
      <c r="E14" s="36">
        <f t="shared" si="6"/>
        <v>1499</v>
      </c>
      <c r="F14" s="36">
        <f>'USPS 1st-class int''l (JPY)'!C8</f>
        <v>1148</v>
      </c>
      <c r="G14" s="36">
        <f t="shared" si="3"/>
        <v>975.8</v>
      </c>
      <c r="H14" s="20">
        <f t="shared" si="4"/>
        <v>14.99</v>
      </c>
      <c r="I14" s="23">
        <f t="shared" si="7"/>
        <v>2475</v>
      </c>
      <c r="J14" s="5"/>
      <c r="K14" s="4"/>
      <c r="L14" s="4"/>
    </row>
    <row r="15" spans="1:12" s="2" customFormat="1" ht="15.75" customHeight="1">
      <c r="A15" s="34" t="s">
        <v>739</v>
      </c>
      <c r="B15" s="36">
        <v>0.39</v>
      </c>
      <c r="C15" s="67">
        <v>6</v>
      </c>
      <c r="D15" s="36">
        <v>14.99</v>
      </c>
      <c r="E15" s="36">
        <f t="shared" si="6"/>
        <v>1499</v>
      </c>
      <c r="F15" s="36">
        <f>'USPS 1st-class int''l (JPY)'!C8</f>
        <v>1148</v>
      </c>
      <c r="G15" s="36">
        <f t="shared" si="3"/>
        <v>975.8</v>
      </c>
      <c r="H15" s="20">
        <f t="shared" si="4"/>
        <v>14.99</v>
      </c>
      <c r="I15" s="23">
        <f t="shared" si="7"/>
        <v>2475</v>
      </c>
      <c r="J15" s="5"/>
      <c r="K15" s="4"/>
      <c r="L15" s="4"/>
    </row>
    <row r="16" spans="1:12" s="2" customFormat="1" ht="15.75" customHeight="1">
      <c r="A16" s="34" t="s">
        <v>740</v>
      </c>
      <c r="B16" s="36">
        <v>0.39</v>
      </c>
      <c r="C16" s="67">
        <v>6</v>
      </c>
      <c r="D16" s="36">
        <v>14.99</v>
      </c>
      <c r="E16" s="36">
        <f t="shared" si="6"/>
        <v>1499</v>
      </c>
      <c r="F16" s="36">
        <f>'USPS 1st-class int''l (JPY)'!C8</f>
        <v>1148</v>
      </c>
      <c r="G16" s="36">
        <f t="shared" si="3"/>
        <v>975.8</v>
      </c>
      <c r="H16" s="20">
        <f t="shared" si="4"/>
        <v>14.99</v>
      </c>
      <c r="I16" s="23">
        <f t="shared" si="7"/>
        <v>2475</v>
      </c>
      <c r="J16" s="5"/>
      <c r="K16" s="4"/>
      <c r="L16" s="4"/>
    </row>
    <row r="17" spans="1:12" s="2" customFormat="1" ht="15.75" customHeight="1">
      <c r="A17" s="34" t="s">
        <v>741</v>
      </c>
      <c r="B17" s="36">
        <v>0.39</v>
      </c>
      <c r="C17" s="67">
        <v>6</v>
      </c>
      <c r="D17" s="36">
        <v>14.99</v>
      </c>
      <c r="E17" s="36">
        <f t="shared" si="6"/>
        <v>1499</v>
      </c>
      <c r="F17" s="36">
        <f>'USPS 1st-class int''l (JPY)'!C8</f>
        <v>1148</v>
      </c>
      <c r="G17" s="36">
        <f t="shared" si="3"/>
        <v>975.8</v>
      </c>
      <c r="H17" s="20">
        <f t="shared" si="4"/>
        <v>14.99</v>
      </c>
      <c r="I17" s="23">
        <f t="shared" si="7"/>
        <v>2475</v>
      </c>
      <c r="J17" s="5"/>
      <c r="K17" s="4"/>
      <c r="L17" s="4"/>
    </row>
    <row r="18" spans="1:12" s="2" customFormat="1" ht="15.75" customHeight="1">
      <c r="A18" s="34" t="s">
        <v>742</v>
      </c>
      <c r="B18" s="36">
        <v>0.39</v>
      </c>
      <c r="C18" s="67">
        <v>6</v>
      </c>
      <c r="D18" s="36">
        <v>14.99</v>
      </c>
      <c r="E18" s="36">
        <f t="shared" si="6"/>
        <v>1499</v>
      </c>
      <c r="F18" s="36">
        <f>'USPS 1st-class int''l (JPY)'!C8</f>
        <v>1148</v>
      </c>
      <c r="G18" s="36">
        <f t="shared" si="3"/>
        <v>975.8</v>
      </c>
      <c r="H18" s="20">
        <f t="shared" si="4"/>
        <v>14.99</v>
      </c>
      <c r="I18" s="23">
        <f t="shared" si="7"/>
        <v>2475</v>
      </c>
      <c r="J18" s="5"/>
      <c r="K18" s="4"/>
      <c r="L18" s="4"/>
    </row>
    <row r="19" spans="1:12" s="2" customFormat="1" ht="15.75" customHeight="1">
      <c r="A19" s="34" t="s">
        <v>743</v>
      </c>
      <c r="B19" s="36">
        <v>0.33</v>
      </c>
      <c r="C19" s="67">
        <v>5</v>
      </c>
      <c r="D19" s="36">
        <v>12.99</v>
      </c>
      <c r="E19" s="36">
        <f t="shared" si="6"/>
        <v>1299</v>
      </c>
      <c r="F19" s="36">
        <f>'USPS 1st-class int''l (JPY)'!C7</f>
        <v>1148</v>
      </c>
      <c r="G19" s="36">
        <f t="shared" si="3"/>
        <v>975.8</v>
      </c>
      <c r="H19" s="20">
        <f t="shared" si="4"/>
        <v>12.99</v>
      </c>
      <c r="I19" s="23">
        <f t="shared" si="7"/>
        <v>2275</v>
      </c>
      <c r="J19" s="5"/>
      <c r="K19" s="4"/>
      <c r="L19" s="4"/>
    </row>
    <row r="20" spans="1:12" s="2" customFormat="1" ht="15.75" customHeight="1">
      <c r="A20" s="34" t="s">
        <v>744</v>
      </c>
      <c r="B20" s="36">
        <v>0.33</v>
      </c>
      <c r="C20" s="67">
        <v>5</v>
      </c>
      <c r="D20" s="36">
        <v>12.99</v>
      </c>
      <c r="E20" s="36">
        <f t="shared" si="6"/>
        <v>1299</v>
      </c>
      <c r="F20" s="36">
        <f>'USPS 1st-class int''l (JPY)'!C7</f>
        <v>1148</v>
      </c>
      <c r="G20" s="36">
        <f t="shared" si="3"/>
        <v>975.8</v>
      </c>
      <c r="H20" s="20">
        <f t="shared" si="4"/>
        <v>12.99</v>
      </c>
      <c r="I20" s="23">
        <f t="shared" si="7"/>
        <v>2275</v>
      </c>
      <c r="J20" s="5"/>
      <c r="K20" s="4"/>
      <c r="L20" s="4"/>
    </row>
    <row r="21" spans="1:12" s="2" customFormat="1" ht="15.75" customHeight="1">
      <c r="A21" s="34" t="s">
        <v>745</v>
      </c>
      <c r="B21" s="36">
        <v>0.33</v>
      </c>
      <c r="C21" s="67">
        <v>5</v>
      </c>
      <c r="D21" s="36">
        <v>12.99</v>
      </c>
      <c r="E21" s="36">
        <f t="shared" si="6"/>
        <v>1299</v>
      </c>
      <c r="F21" s="36">
        <f>'USPS 1st-class int''l (JPY)'!C7</f>
        <v>1148</v>
      </c>
      <c r="G21" s="36">
        <f t="shared" si="3"/>
        <v>975.8</v>
      </c>
      <c r="H21" s="20">
        <f t="shared" si="4"/>
        <v>12.99</v>
      </c>
      <c r="I21" s="23">
        <f t="shared" si="7"/>
        <v>2275</v>
      </c>
      <c r="J21" s="5"/>
      <c r="K21" s="4"/>
      <c r="L21" s="4"/>
    </row>
    <row r="22" spans="1:12" s="2" customFormat="1" ht="15.75" customHeight="1">
      <c r="A22" s="34" t="s">
        <v>746</v>
      </c>
      <c r="B22" s="36">
        <v>0.33</v>
      </c>
      <c r="C22" s="67">
        <v>5</v>
      </c>
      <c r="D22" s="36">
        <v>12.99</v>
      </c>
      <c r="E22" s="36">
        <f t="shared" si="6"/>
        <v>1299</v>
      </c>
      <c r="F22" s="36">
        <f>'USPS 1st-class int''l (JPY)'!C7</f>
        <v>1148</v>
      </c>
      <c r="G22" s="36">
        <f t="shared" si="3"/>
        <v>975.8</v>
      </c>
      <c r="H22" s="20">
        <f t="shared" si="4"/>
        <v>12.99</v>
      </c>
      <c r="I22" s="23">
        <f t="shared" si="7"/>
        <v>2275</v>
      </c>
      <c r="J22" s="5"/>
      <c r="K22" s="4"/>
      <c r="L22" s="4"/>
    </row>
    <row r="23" spans="1:12" s="2" customFormat="1" ht="15.75" customHeight="1">
      <c r="A23" s="34" t="s">
        <v>747</v>
      </c>
      <c r="B23" s="36">
        <v>0.33</v>
      </c>
      <c r="C23" s="67">
        <v>5</v>
      </c>
      <c r="D23" s="36">
        <v>12.99</v>
      </c>
      <c r="E23" s="36">
        <f t="shared" si="6"/>
        <v>1299</v>
      </c>
      <c r="F23" s="36">
        <f>'USPS 1st-class int''l (JPY)'!C7</f>
        <v>1148</v>
      </c>
      <c r="G23" s="36">
        <f t="shared" si="3"/>
        <v>975.8</v>
      </c>
      <c r="H23" s="20">
        <f t="shared" si="4"/>
        <v>12.99</v>
      </c>
      <c r="I23" s="23">
        <f t="shared" si="7"/>
        <v>2275</v>
      </c>
      <c r="J23" s="5"/>
      <c r="K23" s="4"/>
      <c r="L23" s="4"/>
    </row>
    <row r="24" spans="1:12" s="2" customFormat="1" ht="15.75" customHeight="1">
      <c r="A24" s="34" t="s">
        <v>748</v>
      </c>
      <c r="B24" s="36">
        <v>0.2</v>
      </c>
      <c r="C24" s="67">
        <v>3</v>
      </c>
      <c r="D24" s="36">
        <v>8.99</v>
      </c>
      <c r="E24" s="36">
        <f t="shared" si="6"/>
        <v>899</v>
      </c>
      <c r="F24" s="36">
        <f>'USPS 1st-class int''l (JPY)'!C5</f>
        <v>888</v>
      </c>
      <c r="G24" s="36">
        <f t="shared" si="3"/>
        <v>754.8</v>
      </c>
      <c r="H24" s="20">
        <f t="shared" si="4"/>
        <v>8.99</v>
      </c>
      <c r="I24" s="23">
        <f t="shared" si="7"/>
        <v>1654</v>
      </c>
      <c r="J24" s="5"/>
      <c r="K24" s="4"/>
      <c r="L24" s="4"/>
    </row>
    <row r="25" spans="1:12" s="2" customFormat="1" ht="15.75" customHeight="1">
      <c r="A25" s="34" t="s">
        <v>749</v>
      </c>
      <c r="B25" s="36">
        <v>0.2</v>
      </c>
      <c r="C25" s="67">
        <v>3</v>
      </c>
      <c r="D25" s="36">
        <v>8.99</v>
      </c>
      <c r="E25" s="36">
        <f t="shared" si="6"/>
        <v>899</v>
      </c>
      <c r="F25" s="36">
        <f>'USPS 1st-class int''l (JPY)'!C5</f>
        <v>888</v>
      </c>
      <c r="G25" s="36">
        <f t="shared" si="3"/>
        <v>754.8</v>
      </c>
      <c r="H25" s="20">
        <f t="shared" si="4"/>
        <v>8.99</v>
      </c>
      <c r="I25" s="23">
        <f t="shared" si="7"/>
        <v>1654</v>
      </c>
      <c r="J25" s="5"/>
      <c r="K25" s="4"/>
      <c r="L25" s="4"/>
    </row>
    <row r="26" spans="1:12" s="2" customFormat="1" ht="15.75" customHeight="1">
      <c r="A26" s="34" t="s">
        <v>750</v>
      </c>
      <c r="B26" s="36">
        <v>0.2</v>
      </c>
      <c r="C26" s="67">
        <v>3</v>
      </c>
      <c r="D26" s="36">
        <v>8.99</v>
      </c>
      <c r="E26" s="36">
        <f t="shared" si="6"/>
        <v>899</v>
      </c>
      <c r="F26" s="36">
        <f>'USPS 1st-class int''l (JPY)'!C5</f>
        <v>888</v>
      </c>
      <c r="G26" s="36">
        <f t="shared" si="3"/>
        <v>754.8</v>
      </c>
      <c r="H26" s="20">
        <f t="shared" si="4"/>
        <v>8.99</v>
      </c>
      <c r="I26" s="23">
        <f t="shared" si="7"/>
        <v>1654</v>
      </c>
      <c r="J26" s="5"/>
      <c r="K26" s="4"/>
      <c r="L26" s="4"/>
    </row>
    <row r="27" spans="1:12" s="2" customFormat="1" ht="15.75" customHeight="1">
      <c r="A27" s="34" t="s">
        <v>751</v>
      </c>
      <c r="B27" s="36">
        <v>0.2</v>
      </c>
      <c r="C27" s="67">
        <v>3</v>
      </c>
      <c r="D27" s="36">
        <v>8.99</v>
      </c>
      <c r="E27" s="36">
        <f t="shared" si="6"/>
        <v>899</v>
      </c>
      <c r="F27" s="36">
        <f>'USPS 1st-class int''l (JPY)'!C5</f>
        <v>888</v>
      </c>
      <c r="G27" s="36">
        <f t="shared" si="3"/>
        <v>754.8</v>
      </c>
      <c r="H27" s="20">
        <f t="shared" si="4"/>
        <v>8.99</v>
      </c>
      <c r="I27" s="23">
        <f t="shared" si="7"/>
        <v>1654</v>
      </c>
      <c r="J27" s="5"/>
      <c r="K27" s="4"/>
      <c r="L27" s="4"/>
    </row>
    <row r="28" spans="1:12" s="2" customFormat="1" ht="15.75" customHeight="1">
      <c r="A28" s="34" t="s">
        <v>752</v>
      </c>
      <c r="B28" s="36">
        <v>0.2</v>
      </c>
      <c r="C28" s="67">
        <v>3</v>
      </c>
      <c r="D28" s="36">
        <v>8.99</v>
      </c>
      <c r="E28" s="36">
        <f t="shared" si="6"/>
        <v>899</v>
      </c>
      <c r="F28" s="36">
        <f>'USPS 1st-class int''l (JPY)'!C5</f>
        <v>888</v>
      </c>
      <c r="G28" s="36">
        <f t="shared" si="3"/>
        <v>754.8</v>
      </c>
      <c r="H28" s="20">
        <f t="shared" si="4"/>
        <v>8.99</v>
      </c>
      <c r="I28" s="23">
        <f t="shared" si="7"/>
        <v>1654</v>
      </c>
      <c r="J28" s="5"/>
      <c r="K28" s="4"/>
      <c r="L28" s="4"/>
    </row>
    <row r="29" spans="1:12" s="2" customFormat="1" ht="15.75" customHeight="1">
      <c r="A29" s="34" t="s">
        <v>753</v>
      </c>
      <c r="B29" s="36">
        <v>0.2</v>
      </c>
      <c r="C29" s="67">
        <v>3</v>
      </c>
      <c r="D29" s="36">
        <v>8.99</v>
      </c>
      <c r="E29" s="36">
        <f t="shared" si="6"/>
        <v>899</v>
      </c>
      <c r="F29" s="36">
        <f>'USPS 1st-class int''l (JPY)'!C5</f>
        <v>888</v>
      </c>
      <c r="G29" s="36">
        <f t="shared" si="3"/>
        <v>754.8</v>
      </c>
      <c r="H29" s="20">
        <f t="shared" si="4"/>
        <v>8.99</v>
      </c>
      <c r="I29" s="23">
        <f t="shared" si="7"/>
        <v>1654</v>
      </c>
      <c r="J29" s="5"/>
      <c r="K29" s="4"/>
      <c r="L29" s="4"/>
    </row>
    <row r="30" spans="1:12" s="2" customFormat="1" ht="15.75" customHeight="1">
      <c r="A30" s="34" t="s">
        <v>754</v>
      </c>
      <c r="B30" s="36">
        <v>0.2</v>
      </c>
      <c r="C30" s="67">
        <v>3</v>
      </c>
      <c r="D30" s="36">
        <v>8.99</v>
      </c>
      <c r="E30" s="36">
        <f t="shared" si="6"/>
        <v>899</v>
      </c>
      <c r="F30" s="36">
        <f>'USPS 1st-class int''l (JPY)'!C5</f>
        <v>888</v>
      </c>
      <c r="G30" s="36">
        <f t="shared" si="3"/>
        <v>754.8</v>
      </c>
      <c r="H30" s="20">
        <f t="shared" si="4"/>
        <v>8.99</v>
      </c>
      <c r="I30" s="23">
        <f t="shared" si="7"/>
        <v>1654</v>
      </c>
      <c r="J30" s="5"/>
      <c r="K30" s="4"/>
      <c r="L30" s="4"/>
    </row>
    <row r="31" spans="1:12" s="2" customFormat="1" ht="15.75" customHeight="1">
      <c r="A31" s="34" t="s">
        <v>755</v>
      </c>
      <c r="B31" s="36">
        <v>0.2</v>
      </c>
      <c r="C31" s="67">
        <v>3</v>
      </c>
      <c r="D31" s="36">
        <v>8.99</v>
      </c>
      <c r="E31" s="36">
        <f t="shared" si="6"/>
        <v>899</v>
      </c>
      <c r="F31" s="36">
        <f>'USPS 1st-class int''l (JPY)'!C5</f>
        <v>888</v>
      </c>
      <c r="G31" s="36">
        <f t="shared" si="3"/>
        <v>754.8</v>
      </c>
      <c r="H31" s="20">
        <f t="shared" si="4"/>
        <v>8.99</v>
      </c>
      <c r="I31" s="23">
        <f t="shared" si="7"/>
        <v>1654</v>
      </c>
      <c r="J31" s="5"/>
      <c r="K31" s="4"/>
      <c r="L31" s="4"/>
    </row>
    <row r="32" spans="1:12" s="2" customFormat="1" ht="15.75" customHeight="1">
      <c r="A32" s="34" t="s">
        <v>756</v>
      </c>
      <c r="B32" s="36">
        <v>0.2</v>
      </c>
      <c r="C32" s="67">
        <v>3</v>
      </c>
      <c r="D32" s="36">
        <v>8.99</v>
      </c>
      <c r="E32" s="36">
        <f t="shared" si="6"/>
        <v>899</v>
      </c>
      <c r="F32" s="36">
        <f>'USPS 1st-class int''l (JPY)'!C5</f>
        <v>888</v>
      </c>
      <c r="G32" s="36">
        <f t="shared" si="3"/>
        <v>754.8</v>
      </c>
      <c r="H32" s="20">
        <f t="shared" si="4"/>
        <v>8.99</v>
      </c>
      <c r="I32" s="23">
        <f t="shared" si="7"/>
        <v>1654</v>
      </c>
      <c r="J32" s="5"/>
      <c r="K32" s="4"/>
      <c r="L32" s="4"/>
    </row>
    <row r="33" spans="1:12" s="2" customFormat="1" ht="15.75" customHeight="1">
      <c r="A33" s="34" t="s">
        <v>757</v>
      </c>
      <c r="B33" s="36">
        <v>0.2</v>
      </c>
      <c r="C33" s="67">
        <v>3</v>
      </c>
      <c r="D33" s="36">
        <v>8.99</v>
      </c>
      <c r="E33" s="36">
        <f t="shared" si="6"/>
        <v>899</v>
      </c>
      <c r="F33" s="36">
        <f>'USPS 1st-class int''l (JPY)'!C5</f>
        <v>888</v>
      </c>
      <c r="G33" s="36">
        <f t="shared" si="3"/>
        <v>754.8</v>
      </c>
      <c r="H33" s="20">
        <f t="shared" si="4"/>
        <v>8.99</v>
      </c>
      <c r="I33" s="23">
        <f t="shared" si="7"/>
        <v>1654</v>
      </c>
      <c r="J33" s="5"/>
      <c r="K33" s="4"/>
      <c r="L33" s="4"/>
    </row>
    <row r="34" spans="1:12" s="2" customFormat="1" ht="15.75" customHeight="1">
      <c r="A34" s="34" t="s">
        <v>758</v>
      </c>
      <c r="B34" s="36">
        <v>1.46</v>
      </c>
      <c r="C34" s="67">
        <v>18</v>
      </c>
      <c r="D34" s="36">
        <v>34.99</v>
      </c>
      <c r="E34" s="36">
        <f t="shared" si="6"/>
        <v>3499</v>
      </c>
      <c r="F34" s="36">
        <f>'USPS 1st-class int''l (JPY)'!C20</f>
        <v>1508</v>
      </c>
      <c r="G34" s="36">
        <f t="shared" si="3"/>
        <v>1131</v>
      </c>
      <c r="H34" s="20">
        <f t="shared" si="4"/>
        <v>34.99</v>
      </c>
      <c r="I34" s="23">
        <f t="shared" si="7"/>
        <v>4630</v>
      </c>
      <c r="J34" s="5"/>
      <c r="K34" s="4"/>
      <c r="L34" s="4"/>
    </row>
    <row r="35" spans="1:12" s="2" customFormat="1" ht="15.75" customHeight="1">
      <c r="A35" s="34" t="s">
        <v>759</v>
      </c>
      <c r="B35" s="36">
        <v>3.87</v>
      </c>
      <c r="C35" s="67">
        <v>18</v>
      </c>
      <c r="D35" s="36">
        <v>34.99</v>
      </c>
      <c r="E35" s="36">
        <f t="shared" ref="E35" si="8">D35*100</f>
        <v>3499</v>
      </c>
      <c r="F35" s="36">
        <f>'USPS 1st-class int''l (JPY)'!C20</f>
        <v>1508</v>
      </c>
      <c r="G35" s="36">
        <f t="shared" ref="G35" si="9">IF(C35&lt;=16,F35*0.85,IF(C35&lt;=32,F35*0.75,IF(C35&lt;=48,F35*0.65,F35*0.55)))</f>
        <v>1131</v>
      </c>
      <c r="H35" s="20">
        <f t="shared" ref="H35" si="10">D35</f>
        <v>34.99</v>
      </c>
      <c r="I35" s="23">
        <f t="shared" ref="I35" si="11">ROUNDUP(E35+G35,0)</f>
        <v>4630</v>
      </c>
      <c r="J35" s="5"/>
      <c r="K35" s="4"/>
      <c r="L35" s="4"/>
    </row>
    <row r="36" spans="1:12" s="2" customFormat="1" ht="15.75" customHeight="1">
      <c r="A36" s="34" t="s">
        <v>760</v>
      </c>
      <c r="B36" s="36">
        <v>0.84</v>
      </c>
      <c r="C36" s="67">
        <v>25</v>
      </c>
      <c r="D36" s="36">
        <v>26.99</v>
      </c>
      <c r="E36" s="36">
        <f t="shared" ref="E36:E66" si="12">D36*100</f>
        <v>2699</v>
      </c>
      <c r="F36" s="36">
        <f>'USPS 1st-class int''l (JPY)'!C27</f>
        <v>1841</v>
      </c>
      <c r="G36" s="36">
        <f t="shared" ref="G36:G67" si="13">IF(C36&lt;=16,F36*0.85,IF(C36&lt;=32,F36*0.75,IF(C36&lt;=48,F36*0.65,F36*0.55)))</f>
        <v>1380.75</v>
      </c>
      <c r="H36" s="20">
        <f t="shared" ref="H36:H67" si="14">D36</f>
        <v>26.99</v>
      </c>
      <c r="I36" s="23">
        <f t="shared" ref="I36:I66" si="15">ROUNDUP(E36+G36,0)</f>
        <v>4080</v>
      </c>
      <c r="J36" s="5"/>
      <c r="K36" s="4"/>
      <c r="L36" s="4"/>
    </row>
    <row r="37" spans="1:12" s="2" customFormat="1" ht="15.75" customHeight="1">
      <c r="A37" s="34" t="s">
        <v>761</v>
      </c>
      <c r="B37" s="36">
        <v>1.48</v>
      </c>
      <c r="C37" s="67">
        <v>26</v>
      </c>
      <c r="D37" s="36">
        <v>32.99</v>
      </c>
      <c r="E37" s="36">
        <f t="shared" si="12"/>
        <v>3299</v>
      </c>
      <c r="F37" s="36">
        <f>'USPS 1st-class int''l (JPY)'!C28</f>
        <v>1841</v>
      </c>
      <c r="G37" s="36">
        <f t="shared" si="13"/>
        <v>1380.75</v>
      </c>
      <c r="H37" s="20">
        <f t="shared" si="14"/>
        <v>32.99</v>
      </c>
      <c r="I37" s="23">
        <f t="shared" si="15"/>
        <v>4680</v>
      </c>
      <c r="J37" s="140"/>
      <c r="K37" s="4"/>
      <c r="L37" s="4"/>
    </row>
    <row r="38" spans="1:12" s="2" customFormat="1" ht="15.75" customHeight="1">
      <c r="A38" s="34" t="s">
        <v>762</v>
      </c>
      <c r="B38" s="36">
        <v>1.05</v>
      </c>
      <c r="C38" s="67">
        <v>18</v>
      </c>
      <c r="D38" s="36">
        <v>19.89</v>
      </c>
      <c r="E38" s="36">
        <f t="shared" si="12"/>
        <v>1989</v>
      </c>
      <c r="F38" s="36">
        <f>'USPS 1st-class int''l (JPY)'!C20</f>
        <v>1508</v>
      </c>
      <c r="G38" s="36">
        <f t="shared" si="13"/>
        <v>1131</v>
      </c>
      <c r="H38" s="20">
        <f t="shared" si="14"/>
        <v>19.89</v>
      </c>
      <c r="I38" s="23">
        <f t="shared" si="15"/>
        <v>3120</v>
      </c>
      <c r="J38" s="5"/>
      <c r="K38" s="4"/>
      <c r="L38" s="4"/>
    </row>
    <row r="39" spans="1:12" s="2" customFormat="1" ht="15.75" customHeight="1">
      <c r="A39" s="34" t="s">
        <v>763</v>
      </c>
      <c r="B39" s="36">
        <v>0.97</v>
      </c>
      <c r="C39" s="67">
        <v>32</v>
      </c>
      <c r="D39" s="36">
        <v>29.89</v>
      </c>
      <c r="E39" s="36">
        <f t="shared" si="12"/>
        <v>2989</v>
      </c>
      <c r="F39" s="36">
        <f>'USPS 1st-class int''l (JPY)'!C34</f>
        <v>2174</v>
      </c>
      <c r="G39" s="36">
        <f t="shared" si="13"/>
        <v>1630.5</v>
      </c>
      <c r="H39" s="20">
        <f t="shared" si="14"/>
        <v>29.89</v>
      </c>
      <c r="I39" s="23">
        <f t="shared" si="15"/>
        <v>4620</v>
      </c>
      <c r="J39" s="5"/>
      <c r="K39" s="4"/>
      <c r="L39" s="4"/>
    </row>
    <row r="40" spans="1:12" s="2" customFormat="1" ht="15.75" customHeight="1">
      <c r="A40" s="34" t="s">
        <v>764</v>
      </c>
      <c r="B40" s="36">
        <v>1.81</v>
      </c>
      <c r="C40" s="67">
        <v>33</v>
      </c>
      <c r="D40" s="36">
        <v>29.89</v>
      </c>
      <c r="E40" s="36">
        <f t="shared" si="12"/>
        <v>2989</v>
      </c>
      <c r="F40" s="36">
        <f>'USPS 1st-class int''l (JPY)'!C35</f>
        <v>2174</v>
      </c>
      <c r="G40" s="36">
        <f t="shared" si="13"/>
        <v>1413.1</v>
      </c>
      <c r="H40" s="20">
        <f t="shared" si="14"/>
        <v>29.89</v>
      </c>
      <c r="I40" s="23">
        <f t="shared" si="15"/>
        <v>4403</v>
      </c>
      <c r="J40" s="5"/>
      <c r="K40" s="4"/>
      <c r="L40" s="4"/>
    </row>
    <row r="41" spans="1:12" s="2" customFormat="1" ht="15.75" customHeight="1">
      <c r="A41" s="34" t="s">
        <v>765</v>
      </c>
      <c r="B41" s="36">
        <v>1.1399999999999999</v>
      </c>
      <c r="C41" s="67">
        <v>20</v>
      </c>
      <c r="D41" s="36">
        <v>24.99</v>
      </c>
      <c r="E41" s="36">
        <f t="shared" si="12"/>
        <v>2499</v>
      </c>
      <c r="F41" s="36">
        <f>'USPS 1st-class int''l (JPY)'!C22</f>
        <v>1674</v>
      </c>
      <c r="G41" s="36">
        <f t="shared" si="13"/>
        <v>1255.5</v>
      </c>
      <c r="H41" s="20">
        <f t="shared" si="14"/>
        <v>24.99</v>
      </c>
      <c r="I41" s="23">
        <f t="shared" si="15"/>
        <v>3755</v>
      </c>
      <c r="J41" s="5"/>
      <c r="K41" s="4"/>
      <c r="L41" s="4"/>
    </row>
    <row r="42" spans="1:12" s="43" customFormat="1" ht="15.75" customHeight="1">
      <c r="A42" s="138" t="s">
        <v>766</v>
      </c>
      <c r="B42" s="53">
        <v>1.03</v>
      </c>
      <c r="C42" s="54">
        <f>B42*16</f>
        <v>16.48</v>
      </c>
      <c r="D42" s="53">
        <v>19.89</v>
      </c>
      <c r="E42" s="36">
        <f t="shared" si="12"/>
        <v>1989</v>
      </c>
      <c r="F42" s="36">
        <f>'USPS 1st-class int''l (JPY)'!C19</f>
        <v>1508</v>
      </c>
      <c r="G42" s="53">
        <f t="shared" si="13"/>
        <v>1131</v>
      </c>
      <c r="H42" s="55">
        <f t="shared" si="14"/>
        <v>19.89</v>
      </c>
      <c r="I42" s="23">
        <f t="shared" si="15"/>
        <v>3120</v>
      </c>
      <c r="J42" s="139"/>
    </row>
    <row r="43" spans="1:12" s="2" customFormat="1" ht="15.75" customHeight="1">
      <c r="A43" s="34" t="s">
        <v>767</v>
      </c>
      <c r="B43" s="36">
        <v>1.62</v>
      </c>
      <c r="C43" s="67">
        <v>32</v>
      </c>
      <c r="D43" s="36">
        <v>29.89</v>
      </c>
      <c r="E43" s="36">
        <f t="shared" si="12"/>
        <v>2989</v>
      </c>
      <c r="F43" s="36">
        <f>'USPS 1st-class int''l (JPY)'!C34</f>
        <v>2174</v>
      </c>
      <c r="G43" s="36">
        <f t="shared" si="13"/>
        <v>1630.5</v>
      </c>
      <c r="H43" s="20">
        <f t="shared" si="14"/>
        <v>29.89</v>
      </c>
      <c r="I43" s="23">
        <f t="shared" si="15"/>
        <v>4620</v>
      </c>
      <c r="J43" s="5"/>
      <c r="K43" s="4"/>
      <c r="L43" s="4"/>
    </row>
    <row r="44" spans="1:12" s="2" customFormat="1" ht="15.75" customHeight="1">
      <c r="A44" s="34" t="s">
        <v>768</v>
      </c>
      <c r="B44" s="36">
        <v>0.78</v>
      </c>
      <c r="C44" s="67">
        <v>14</v>
      </c>
      <c r="D44" s="36">
        <v>19.89</v>
      </c>
      <c r="E44" s="36">
        <f t="shared" si="12"/>
        <v>1989</v>
      </c>
      <c r="F44" s="36">
        <f>'USPS 1st-class int''l (JPY)'!C16</f>
        <v>1341</v>
      </c>
      <c r="G44" s="36">
        <f t="shared" si="13"/>
        <v>1139.8499999999999</v>
      </c>
      <c r="H44" s="20">
        <f t="shared" si="14"/>
        <v>19.89</v>
      </c>
      <c r="I44" s="23">
        <f t="shared" si="15"/>
        <v>3129</v>
      </c>
      <c r="J44" s="5"/>
      <c r="K44" s="4"/>
      <c r="L44" s="4"/>
    </row>
    <row r="45" spans="1:12" s="2" customFormat="1" ht="15.75" customHeight="1">
      <c r="A45" s="34" t="s">
        <v>769</v>
      </c>
      <c r="B45" s="36">
        <v>1.4</v>
      </c>
      <c r="C45" s="67">
        <v>23</v>
      </c>
      <c r="D45" s="36">
        <v>24.99</v>
      </c>
      <c r="E45" s="36">
        <f t="shared" si="12"/>
        <v>2499</v>
      </c>
      <c r="F45" s="36">
        <f>'USPS 1st-class int''l (JPY)'!C25</f>
        <v>1674</v>
      </c>
      <c r="G45" s="36">
        <f t="shared" si="13"/>
        <v>1255.5</v>
      </c>
      <c r="H45" s="20">
        <f t="shared" si="14"/>
        <v>24.99</v>
      </c>
      <c r="I45" s="23">
        <f t="shared" si="15"/>
        <v>3755</v>
      </c>
      <c r="J45" s="5"/>
      <c r="K45" s="4"/>
      <c r="L45" s="4"/>
    </row>
    <row r="46" spans="1:12" s="2" customFormat="1" ht="15.75" customHeight="1">
      <c r="A46" s="34" t="s">
        <v>770</v>
      </c>
      <c r="B46" s="36">
        <v>1.4</v>
      </c>
      <c r="C46" s="67">
        <v>23</v>
      </c>
      <c r="D46" s="36">
        <v>24.99</v>
      </c>
      <c r="E46" s="36">
        <f t="shared" si="12"/>
        <v>2499</v>
      </c>
      <c r="F46" s="36">
        <f>'USPS 1st-class int''l (JPY)'!C25</f>
        <v>1674</v>
      </c>
      <c r="G46" s="36">
        <f t="shared" si="13"/>
        <v>1255.5</v>
      </c>
      <c r="H46" s="20">
        <f t="shared" si="14"/>
        <v>24.99</v>
      </c>
      <c r="I46" s="23">
        <f t="shared" si="15"/>
        <v>3755</v>
      </c>
      <c r="J46" s="5"/>
      <c r="K46" s="4"/>
      <c r="L46" s="4"/>
    </row>
    <row r="47" spans="1:12" s="2" customFormat="1" ht="15.75" customHeight="1">
      <c r="A47" s="34" t="s">
        <v>771</v>
      </c>
      <c r="B47" s="36">
        <v>1.52</v>
      </c>
      <c r="C47" s="67">
        <v>22</v>
      </c>
      <c r="D47" s="36">
        <v>27.99</v>
      </c>
      <c r="E47" s="36">
        <f t="shared" si="12"/>
        <v>2799</v>
      </c>
      <c r="F47" s="36">
        <f>'USPS 1st-class int''l (JPY)'!C24</f>
        <v>1674</v>
      </c>
      <c r="G47" s="36">
        <f t="shared" si="13"/>
        <v>1255.5</v>
      </c>
      <c r="H47" s="20">
        <f t="shared" si="14"/>
        <v>27.99</v>
      </c>
      <c r="I47" s="23">
        <f t="shared" si="15"/>
        <v>4055</v>
      </c>
      <c r="J47" s="5"/>
      <c r="K47" s="4"/>
      <c r="L47" s="4"/>
    </row>
    <row r="48" spans="1:12" s="2" customFormat="1" ht="15.75" customHeight="1">
      <c r="A48" s="34" t="s">
        <v>772</v>
      </c>
      <c r="B48" s="36">
        <v>1.04</v>
      </c>
      <c r="C48" s="67">
        <v>22</v>
      </c>
      <c r="D48" s="36">
        <v>24.99</v>
      </c>
      <c r="E48" s="36">
        <f t="shared" si="12"/>
        <v>2499</v>
      </c>
      <c r="F48" s="36">
        <f>'USPS 1st-class int''l (JPY)'!C24</f>
        <v>1674</v>
      </c>
      <c r="G48" s="36">
        <f t="shared" si="13"/>
        <v>1255.5</v>
      </c>
      <c r="H48" s="20">
        <f t="shared" si="14"/>
        <v>24.99</v>
      </c>
      <c r="I48" s="23">
        <f t="shared" si="15"/>
        <v>3755</v>
      </c>
      <c r="J48" s="5"/>
      <c r="K48" s="4"/>
      <c r="L48" s="4"/>
    </row>
    <row r="49" spans="1:12" s="2" customFormat="1" ht="15.75" customHeight="1">
      <c r="A49" s="34" t="s">
        <v>773</v>
      </c>
      <c r="B49" s="36">
        <v>1.38</v>
      </c>
      <c r="C49" s="67">
        <v>19</v>
      </c>
      <c r="D49" s="36">
        <v>24.99</v>
      </c>
      <c r="E49" s="36">
        <f t="shared" si="12"/>
        <v>2499</v>
      </c>
      <c r="F49" s="36">
        <f>'USPS 1st-class int''l (JPY)'!C21</f>
        <v>1508</v>
      </c>
      <c r="G49" s="36">
        <f t="shared" si="13"/>
        <v>1131</v>
      </c>
      <c r="H49" s="20">
        <f t="shared" si="14"/>
        <v>24.99</v>
      </c>
      <c r="I49" s="23">
        <f t="shared" si="15"/>
        <v>3630</v>
      </c>
      <c r="J49" s="5"/>
      <c r="K49" s="4"/>
      <c r="L49" s="4"/>
    </row>
    <row r="50" spans="1:12" s="2" customFormat="1" ht="15.75" customHeight="1">
      <c r="A50" s="34" t="s">
        <v>774</v>
      </c>
      <c r="B50" s="36">
        <v>1.26</v>
      </c>
      <c r="C50" s="67">
        <v>39</v>
      </c>
      <c r="D50" s="36">
        <v>24.99</v>
      </c>
      <c r="E50" s="36">
        <f t="shared" si="12"/>
        <v>2499</v>
      </c>
      <c r="F50" s="36">
        <f>'USPS 1st-class int''l (JPY)'!C41</f>
        <v>2340</v>
      </c>
      <c r="G50" s="36">
        <f t="shared" si="13"/>
        <v>1521</v>
      </c>
      <c r="H50" s="20">
        <f t="shared" si="14"/>
        <v>24.99</v>
      </c>
      <c r="I50" s="23">
        <f t="shared" si="15"/>
        <v>4020</v>
      </c>
      <c r="J50" s="5"/>
      <c r="K50" s="4"/>
      <c r="L50" s="4"/>
    </row>
    <row r="51" spans="1:12" s="2" customFormat="1" ht="15.75" customHeight="1">
      <c r="A51" s="34" t="s">
        <v>775</v>
      </c>
      <c r="B51" s="36">
        <v>0.59</v>
      </c>
      <c r="C51" s="67">
        <v>11</v>
      </c>
      <c r="D51" s="36">
        <v>19.89</v>
      </c>
      <c r="E51" s="36">
        <f t="shared" si="12"/>
        <v>1989</v>
      </c>
      <c r="F51" s="36">
        <f>'USPS 1st-class int''l (JPY)'!C13</f>
        <v>1148</v>
      </c>
      <c r="G51" s="36">
        <f t="shared" si="13"/>
        <v>975.8</v>
      </c>
      <c r="H51" s="20">
        <f t="shared" si="14"/>
        <v>19.89</v>
      </c>
      <c r="I51" s="23">
        <f t="shared" si="15"/>
        <v>2965</v>
      </c>
      <c r="J51" s="5"/>
      <c r="K51" s="4"/>
      <c r="L51" s="4"/>
    </row>
    <row r="52" spans="1:12" s="2" customFormat="1" ht="15.75" customHeight="1">
      <c r="A52" s="34" t="s">
        <v>776</v>
      </c>
      <c r="B52" s="36">
        <v>1.8</v>
      </c>
      <c r="C52" s="67">
        <v>24</v>
      </c>
      <c r="D52" s="36">
        <v>33.99</v>
      </c>
      <c r="E52" s="36">
        <f t="shared" si="12"/>
        <v>3399</v>
      </c>
      <c r="F52" s="36">
        <f>'USPS 1st-class int''l (JPY)'!C26</f>
        <v>1841</v>
      </c>
      <c r="G52" s="36">
        <f t="shared" si="13"/>
        <v>1380.75</v>
      </c>
      <c r="H52" s="20">
        <f t="shared" si="14"/>
        <v>33.99</v>
      </c>
      <c r="I52" s="23">
        <f t="shared" si="15"/>
        <v>4780</v>
      </c>
      <c r="J52" s="5"/>
      <c r="K52" s="4"/>
      <c r="L52" s="4"/>
    </row>
    <row r="53" spans="1:12" s="2" customFormat="1" ht="15.75" customHeight="1">
      <c r="A53" s="34" t="s">
        <v>777</v>
      </c>
      <c r="B53" s="36">
        <v>0.94</v>
      </c>
      <c r="C53" s="67">
        <v>18</v>
      </c>
      <c r="D53" s="36">
        <v>26.99</v>
      </c>
      <c r="E53" s="36">
        <f t="shared" si="12"/>
        <v>2699</v>
      </c>
      <c r="F53" s="36">
        <f>'USPS 1st-class int''l (JPY)'!C20</f>
        <v>1508</v>
      </c>
      <c r="G53" s="36">
        <f t="shared" si="13"/>
        <v>1131</v>
      </c>
      <c r="H53" s="20">
        <f t="shared" si="14"/>
        <v>26.99</v>
      </c>
      <c r="I53" s="23">
        <f t="shared" si="15"/>
        <v>3830</v>
      </c>
      <c r="J53" s="5"/>
      <c r="K53" s="4"/>
      <c r="L53" s="4"/>
    </row>
    <row r="54" spans="1:12" s="2" customFormat="1" ht="15.75" customHeight="1">
      <c r="A54" s="34" t="s">
        <v>778</v>
      </c>
      <c r="B54" s="36">
        <v>1.1100000000000001</v>
      </c>
      <c r="C54" s="67">
        <v>20</v>
      </c>
      <c r="D54" s="36">
        <v>19.89</v>
      </c>
      <c r="E54" s="36">
        <f t="shared" si="12"/>
        <v>1989</v>
      </c>
      <c r="F54" s="36">
        <f>'USPS 1st-class int''l (JPY)'!C22</f>
        <v>1674</v>
      </c>
      <c r="G54" s="36">
        <f t="shared" si="13"/>
        <v>1255.5</v>
      </c>
      <c r="H54" s="20">
        <f t="shared" si="14"/>
        <v>19.89</v>
      </c>
      <c r="I54" s="23">
        <f t="shared" si="15"/>
        <v>3245</v>
      </c>
      <c r="J54" s="5"/>
      <c r="K54" s="4"/>
      <c r="L54" s="4"/>
    </row>
    <row r="55" spans="1:12" s="2" customFormat="1" ht="15.75" customHeight="1">
      <c r="A55" s="34" t="s">
        <v>779</v>
      </c>
      <c r="B55" s="36">
        <v>1.03</v>
      </c>
      <c r="C55" s="67">
        <v>14</v>
      </c>
      <c r="D55" s="36">
        <v>19.89</v>
      </c>
      <c r="E55" s="36">
        <f t="shared" si="12"/>
        <v>1989</v>
      </c>
      <c r="F55" s="36">
        <f>'USPS 1st-class int''l (JPY)'!C16</f>
        <v>1341</v>
      </c>
      <c r="G55" s="36">
        <f t="shared" si="13"/>
        <v>1139.8499999999999</v>
      </c>
      <c r="H55" s="20">
        <f t="shared" si="14"/>
        <v>19.89</v>
      </c>
      <c r="I55" s="23">
        <f t="shared" si="15"/>
        <v>3129</v>
      </c>
      <c r="J55" s="5"/>
      <c r="K55" s="4"/>
      <c r="L55" s="4"/>
    </row>
    <row r="56" spans="1:12" s="2" customFormat="1" ht="15.75" customHeight="1">
      <c r="A56" s="34" t="s">
        <v>780</v>
      </c>
      <c r="B56" s="36">
        <v>0.61</v>
      </c>
      <c r="C56" s="67">
        <v>12</v>
      </c>
      <c r="D56" s="36">
        <v>14.99</v>
      </c>
      <c r="E56" s="36">
        <f t="shared" si="12"/>
        <v>1499</v>
      </c>
      <c r="F56" s="36">
        <f>'USPS 1st-class int''l (JPY)'!C14</f>
        <v>1341</v>
      </c>
      <c r="G56" s="36">
        <f t="shared" si="13"/>
        <v>1139.8499999999999</v>
      </c>
      <c r="H56" s="20">
        <f t="shared" si="14"/>
        <v>14.99</v>
      </c>
      <c r="I56" s="23">
        <f t="shared" si="15"/>
        <v>2639</v>
      </c>
      <c r="J56" s="5"/>
      <c r="K56" s="4"/>
      <c r="L56" s="4"/>
    </row>
    <row r="57" spans="1:12" s="2" customFormat="1" ht="15.75" customHeight="1">
      <c r="A57" s="34" t="s">
        <v>781</v>
      </c>
      <c r="B57" s="36">
        <v>0.9</v>
      </c>
      <c r="C57" s="67">
        <v>16</v>
      </c>
      <c r="D57" s="36">
        <v>21.99</v>
      </c>
      <c r="E57" s="36">
        <f t="shared" si="12"/>
        <v>2199</v>
      </c>
      <c r="F57" s="36">
        <f>'USPS 1st-class int''l (JPY)'!C18</f>
        <v>1508</v>
      </c>
      <c r="G57" s="36">
        <f t="shared" si="13"/>
        <v>1281.8</v>
      </c>
      <c r="H57" s="20">
        <f t="shared" si="14"/>
        <v>21.99</v>
      </c>
      <c r="I57" s="23">
        <f t="shared" si="15"/>
        <v>3481</v>
      </c>
      <c r="J57" s="5"/>
      <c r="K57" s="4"/>
      <c r="L57" s="4"/>
    </row>
    <row r="58" spans="1:12" s="2" customFormat="1" ht="15.75" customHeight="1">
      <c r="A58" s="34" t="s">
        <v>782</v>
      </c>
      <c r="B58" s="36">
        <v>1.49</v>
      </c>
      <c r="C58" s="67">
        <v>32</v>
      </c>
      <c r="D58" s="36">
        <v>33.99</v>
      </c>
      <c r="E58" s="36">
        <f t="shared" si="12"/>
        <v>3399</v>
      </c>
      <c r="F58" s="36">
        <f>'USPS 1st-class int''l (JPY)'!C34</f>
        <v>2174</v>
      </c>
      <c r="G58" s="36">
        <f t="shared" si="13"/>
        <v>1630.5</v>
      </c>
      <c r="H58" s="20">
        <f t="shared" si="14"/>
        <v>33.99</v>
      </c>
      <c r="I58" s="23">
        <f t="shared" si="15"/>
        <v>5030</v>
      </c>
      <c r="J58" s="5"/>
      <c r="K58" s="4"/>
      <c r="L58" s="4"/>
    </row>
    <row r="59" spans="1:12" s="2" customFormat="1" ht="15.75" customHeight="1">
      <c r="A59" s="34" t="s">
        <v>783</v>
      </c>
      <c r="B59" s="36">
        <v>1.0900000000000001</v>
      </c>
      <c r="C59" s="67">
        <v>16</v>
      </c>
      <c r="D59" s="36">
        <v>19.89</v>
      </c>
      <c r="E59" s="36">
        <f t="shared" si="12"/>
        <v>1989</v>
      </c>
      <c r="F59" s="36">
        <f>'USPS 1st-class int''l (JPY)'!C18</f>
        <v>1508</v>
      </c>
      <c r="G59" s="36">
        <f t="shared" si="13"/>
        <v>1281.8</v>
      </c>
      <c r="H59" s="20">
        <f t="shared" si="14"/>
        <v>19.89</v>
      </c>
      <c r="I59" s="23">
        <f t="shared" si="15"/>
        <v>3271</v>
      </c>
      <c r="J59" s="5"/>
      <c r="K59" s="4"/>
      <c r="L59" s="4"/>
    </row>
    <row r="60" spans="1:12" s="2" customFormat="1" ht="15.75" customHeight="1">
      <c r="A60" s="34" t="s">
        <v>784</v>
      </c>
      <c r="B60" s="36">
        <v>1.44</v>
      </c>
      <c r="C60" s="67">
        <v>26</v>
      </c>
      <c r="D60" s="36">
        <v>23.99</v>
      </c>
      <c r="E60" s="36">
        <f t="shared" si="12"/>
        <v>2399</v>
      </c>
      <c r="F60" s="36">
        <f>'USPS 1st-class int''l (JPY)'!C28</f>
        <v>1841</v>
      </c>
      <c r="G60" s="36">
        <f t="shared" si="13"/>
        <v>1380.75</v>
      </c>
      <c r="H60" s="20">
        <f t="shared" si="14"/>
        <v>23.99</v>
      </c>
      <c r="I60" s="23">
        <f t="shared" si="15"/>
        <v>3780</v>
      </c>
      <c r="J60" s="5"/>
      <c r="K60" s="4"/>
      <c r="L60" s="4"/>
    </row>
    <row r="61" spans="1:12" s="2" customFormat="1" ht="15.75" customHeight="1">
      <c r="A61" s="34" t="s">
        <v>785</v>
      </c>
      <c r="B61" s="36">
        <v>0.74</v>
      </c>
      <c r="C61" s="67">
        <v>13</v>
      </c>
      <c r="D61" s="36">
        <v>19.89</v>
      </c>
      <c r="E61" s="36">
        <f t="shared" si="12"/>
        <v>1989</v>
      </c>
      <c r="F61" s="36">
        <f>'USPS 1st-class int''l (JPY)'!C15</f>
        <v>1341</v>
      </c>
      <c r="G61" s="36">
        <f t="shared" si="13"/>
        <v>1139.8499999999999</v>
      </c>
      <c r="H61" s="20">
        <f t="shared" si="14"/>
        <v>19.89</v>
      </c>
      <c r="I61" s="23">
        <f t="shared" si="15"/>
        <v>3129</v>
      </c>
      <c r="J61" s="5"/>
      <c r="K61" s="4"/>
      <c r="L61" s="4"/>
    </row>
    <row r="62" spans="1:12" s="2" customFormat="1" ht="15.75" customHeight="1">
      <c r="A62" s="34" t="s">
        <v>786</v>
      </c>
      <c r="B62" s="36">
        <v>1.75</v>
      </c>
      <c r="C62" s="67">
        <v>32</v>
      </c>
      <c r="D62" s="36">
        <v>26.99</v>
      </c>
      <c r="E62" s="36">
        <f t="shared" si="12"/>
        <v>2699</v>
      </c>
      <c r="F62" s="36">
        <f>'USPS 1st-class int''l (JPY)'!C34</f>
        <v>2174</v>
      </c>
      <c r="G62" s="36">
        <f t="shared" si="13"/>
        <v>1630.5</v>
      </c>
      <c r="H62" s="20">
        <f t="shared" si="14"/>
        <v>26.99</v>
      </c>
      <c r="I62" s="23">
        <f t="shared" si="15"/>
        <v>4330</v>
      </c>
      <c r="J62" s="5"/>
      <c r="K62" s="4"/>
      <c r="L62" s="4"/>
    </row>
    <row r="63" spans="1:12" s="2" customFormat="1" ht="15.75" customHeight="1">
      <c r="A63" s="34" t="s">
        <v>787</v>
      </c>
      <c r="B63" s="36">
        <v>0.67</v>
      </c>
      <c r="C63" s="67">
        <v>12</v>
      </c>
      <c r="D63" s="36">
        <v>15.99</v>
      </c>
      <c r="E63" s="36">
        <f t="shared" si="12"/>
        <v>1599</v>
      </c>
      <c r="F63" s="36">
        <f>'USPS 1st-class int''l (JPY)'!C14</f>
        <v>1341</v>
      </c>
      <c r="G63" s="36">
        <f t="shared" si="13"/>
        <v>1139.8499999999999</v>
      </c>
      <c r="H63" s="20">
        <f t="shared" si="14"/>
        <v>15.99</v>
      </c>
      <c r="I63" s="23">
        <f t="shared" si="15"/>
        <v>2739</v>
      </c>
      <c r="J63" s="5"/>
      <c r="K63" s="4"/>
      <c r="L63" s="4"/>
    </row>
    <row r="64" spans="1:12" s="2" customFormat="1" ht="15.75" customHeight="1">
      <c r="A64" s="34" t="s">
        <v>788</v>
      </c>
      <c r="B64" s="36">
        <v>1.23</v>
      </c>
      <c r="C64" s="67">
        <v>26</v>
      </c>
      <c r="D64" s="36">
        <v>28.99</v>
      </c>
      <c r="E64" s="36">
        <f t="shared" si="12"/>
        <v>2899</v>
      </c>
      <c r="F64" s="36">
        <f>'USPS 1st-class int''l (JPY)'!C28</f>
        <v>1841</v>
      </c>
      <c r="G64" s="36">
        <f t="shared" si="13"/>
        <v>1380.75</v>
      </c>
      <c r="H64" s="20">
        <f t="shared" si="14"/>
        <v>28.99</v>
      </c>
      <c r="I64" s="23">
        <f t="shared" si="15"/>
        <v>4280</v>
      </c>
      <c r="J64" s="5"/>
      <c r="K64" s="4"/>
      <c r="L64" s="4"/>
    </row>
    <row r="65" spans="1:12" s="43" customFormat="1" ht="15.75" customHeight="1">
      <c r="A65" s="138" t="s">
        <v>789</v>
      </c>
      <c r="B65" s="53">
        <v>0.87</v>
      </c>
      <c r="C65" s="54">
        <f>B65*16</f>
        <v>13.92</v>
      </c>
      <c r="D65" s="53">
        <v>19.89</v>
      </c>
      <c r="E65" s="36">
        <f t="shared" si="12"/>
        <v>1989</v>
      </c>
      <c r="F65" s="53">
        <f>'USPS 1st-class int''l (JPY)'!C16</f>
        <v>1341</v>
      </c>
      <c r="G65" s="53">
        <f t="shared" si="13"/>
        <v>1139.8499999999999</v>
      </c>
      <c r="H65" s="55">
        <f t="shared" si="14"/>
        <v>19.89</v>
      </c>
      <c r="I65" s="23">
        <f t="shared" si="15"/>
        <v>3129</v>
      </c>
      <c r="J65" s="139"/>
    </row>
    <row r="66" spans="1:12" s="2" customFormat="1" ht="15.75" customHeight="1">
      <c r="A66" s="34" t="s">
        <v>790</v>
      </c>
      <c r="B66" s="36">
        <v>1.36</v>
      </c>
      <c r="C66" s="67">
        <v>23</v>
      </c>
      <c r="D66" s="36">
        <v>24.99</v>
      </c>
      <c r="E66" s="36">
        <f t="shared" si="12"/>
        <v>2499</v>
      </c>
      <c r="F66" s="36">
        <f>'USPS 1st-class int''l (JPY)'!C25</f>
        <v>1674</v>
      </c>
      <c r="G66" s="36">
        <f t="shared" si="13"/>
        <v>1255.5</v>
      </c>
      <c r="H66" s="20">
        <f t="shared" si="14"/>
        <v>24.99</v>
      </c>
      <c r="I66" s="23">
        <f t="shared" si="15"/>
        <v>3755</v>
      </c>
      <c r="J66" s="5"/>
      <c r="K66" s="4"/>
      <c r="L66" s="4"/>
    </row>
    <row r="67" spans="1:12" s="2" customFormat="1" ht="15.75" customHeight="1">
      <c r="A67" s="34" t="s">
        <v>791</v>
      </c>
      <c r="B67" s="36">
        <v>1.57</v>
      </c>
      <c r="C67" s="67">
        <v>32</v>
      </c>
      <c r="D67" s="36">
        <v>29.89</v>
      </c>
      <c r="E67" s="36">
        <f t="shared" ref="E67" si="16">D67*100</f>
        <v>2989</v>
      </c>
      <c r="F67" s="36">
        <f>'USPS 1st-class int''l (JPY)'!C34</f>
        <v>2174</v>
      </c>
      <c r="G67" s="36">
        <f t="shared" si="13"/>
        <v>1630.5</v>
      </c>
      <c r="H67" s="20">
        <f t="shared" si="14"/>
        <v>29.89</v>
      </c>
      <c r="I67" s="23">
        <f t="shared" ref="I67" si="17">ROUNDUP(E67+G67,0)</f>
        <v>4620</v>
      </c>
      <c r="J67" s="5"/>
      <c r="K67" s="4"/>
      <c r="L67" s="4"/>
    </row>
    <row r="68" spans="1:12" s="2" customFormat="1" ht="15.75" customHeight="1">
      <c r="A68" s="34" t="s">
        <v>792</v>
      </c>
      <c r="B68" s="36">
        <v>1.19</v>
      </c>
      <c r="C68" s="67">
        <v>22</v>
      </c>
      <c r="D68" s="36">
        <v>29.89</v>
      </c>
      <c r="E68" s="36">
        <f t="shared" ref="E68:E98" si="18">D68*100</f>
        <v>2989</v>
      </c>
      <c r="F68" s="36">
        <f>'USPS 1st-class int''l (JPY)'!C24</f>
        <v>1674</v>
      </c>
      <c r="G68" s="36">
        <f t="shared" ref="G68:G99" si="19">IF(C68&lt;=16,F68*0.85,IF(C68&lt;=32,F68*0.75,IF(C68&lt;=48,F68*0.65,F68*0.55)))</f>
        <v>1255.5</v>
      </c>
      <c r="H68" s="20">
        <f t="shared" ref="H68:H98" si="20">D68</f>
        <v>29.89</v>
      </c>
      <c r="I68" s="23">
        <f t="shared" ref="I68:I98" si="21">ROUNDUP(E68+G68,0)</f>
        <v>4245</v>
      </c>
      <c r="J68" s="5"/>
      <c r="K68" s="4"/>
      <c r="L68" s="4"/>
    </row>
    <row r="69" spans="1:12" s="2" customFormat="1" ht="15.75" customHeight="1">
      <c r="A69" s="34" t="s">
        <v>793</v>
      </c>
      <c r="B69" s="36">
        <v>0.73</v>
      </c>
      <c r="C69" s="67">
        <v>23</v>
      </c>
      <c r="D69" s="36">
        <v>23.99</v>
      </c>
      <c r="E69" s="36">
        <f t="shared" si="18"/>
        <v>2399</v>
      </c>
      <c r="F69" s="36">
        <f>'USPS 1st-class int''l (JPY)'!C25</f>
        <v>1674</v>
      </c>
      <c r="G69" s="36">
        <f t="shared" si="19"/>
        <v>1255.5</v>
      </c>
      <c r="H69" s="20">
        <f t="shared" si="20"/>
        <v>23.99</v>
      </c>
      <c r="I69" s="23">
        <f t="shared" si="21"/>
        <v>3655</v>
      </c>
      <c r="J69" s="5"/>
      <c r="K69" s="4"/>
      <c r="L69" s="4"/>
    </row>
    <row r="70" spans="1:12" s="2" customFormat="1" ht="15.75" customHeight="1">
      <c r="A70" s="34" t="s">
        <v>794</v>
      </c>
      <c r="B70" s="36">
        <v>0.53</v>
      </c>
      <c r="C70" s="67">
        <v>10</v>
      </c>
      <c r="D70" s="36">
        <v>14.99</v>
      </c>
      <c r="E70" s="36">
        <f t="shared" si="18"/>
        <v>1499</v>
      </c>
      <c r="F70" s="36">
        <f>'USPS 1st-class int''l (JPY)'!C12</f>
        <v>1148</v>
      </c>
      <c r="G70" s="36">
        <f t="shared" si="19"/>
        <v>975.8</v>
      </c>
      <c r="H70" s="20">
        <f t="shared" si="20"/>
        <v>14.99</v>
      </c>
      <c r="I70" s="23">
        <f t="shared" si="21"/>
        <v>2475</v>
      </c>
      <c r="J70" s="5"/>
      <c r="K70" s="4"/>
      <c r="L70" s="4"/>
    </row>
    <row r="71" spans="1:12" s="2" customFormat="1" ht="15.75" customHeight="1">
      <c r="A71" s="34" t="s">
        <v>795</v>
      </c>
      <c r="B71" s="36">
        <v>1.24</v>
      </c>
      <c r="C71" s="67">
        <v>23</v>
      </c>
      <c r="D71" s="36">
        <v>29.89</v>
      </c>
      <c r="E71" s="36">
        <f t="shared" si="18"/>
        <v>2989</v>
      </c>
      <c r="F71" s="36">
        <f>'USPS 1st-class int''l (JPY)'!C25</f>
        <v>1674</v>
      </c>
      <c r="G71" s="36">
        <f t="shared" si="19"/>
        <v>1255.5</v>
      </c>
      <c r="H71" s="20">
        <f t="shared" si="20"/>
        <v>29.89</v>
      </c>
      <c r="I71" s="23">
        <f t="shared" si="21"/>
        <v>4245</v>
      </c>
      <c r="J71" s="5"/>
      <c r="K71" s="4"/>
      <c r="L71" s="4"/>
    </row>
    <row r="72" spans="1:12" s="2" customFormat="1" ht="15.75" customHeight="1">
      <c r="A72" s="34" t="s">
        <v>796</v>
      </c>
      <c r="B72" s="36">
        <v>1.29</v>
      </c>
      <c r="C72" s="67">
        <v>26</v>
      </c>
      <c r="D72" s="36">
        <v>24.99</v>
      </c>
      <c r="E72" s="36">
        <f t="shared" si="18"/>
        <v>2499</v>
      </c>
      <c r="F72" s="36">
        <f>'USPS 1st-class int''l (JPY)'!C28</f>
        <v>1841</v>
      </c>
      <c r="G72" s="36">
        <f t="shared" si="19"/>
        <v>1380.75</v>
      </c>
      <c r="H72" s="20">
        <f t="shared" si="20"/>
        <v>24.99</v>
      </c>
      <c r="I72" s="23">
        <f t="shared" si="21"/>
        <v>3880</v>
      </c>
      <c r="J72" s="5"/>
      <c r="K72" s="4"/>
      <c r="L72" s="4"/>
    </row>
    <row r="73" spans="1:12" s="2" customFormat="1" ht="15.75" customHeight="1">
      <c r="A73" s="34" t="s">
        <v>797</v>
      </c>
      <c r="B73" s="36">
        <v>1.29</v>
      </c>
      <c r="C73" s="67">
        <v>21</v>
      </c>
      <c r="D73" s="36">
        <v>24.99</v>
      </c>
      <c r="E73" s="36">
        <f t="shared" si="18"/>
        <v>2499</v>
      </c>
      <c r="F73" s="36">
        <f>'USPS 1st-class int''l (JPY)'!C23</f>
        <v>1674</v>
      </c>
      <c r="G73" s="36">
        <f t="shared" si="19"/>
        <v>1255.5</v>
      </c>
      <c r="H73" s="20">
        <f t="shared" si="20"/>
        <v>24.99</v>
      </c>
      <c r="I73" s="23">
        <f t="shared" si="21"/>
        <v>3755</v>
      </c>
      <c r="J73" s="5"/>
      <c r="K73" s="4"/>
      <c r="L73" s="4"/>
    </row>
    <row r="74" spans="1:12" s="2" customFormat="1" ht="15.75" customHeight="1">
      <c r="A74" s="34" t="s">
        <v>798</v>
      </c>
      <c r="B74" s="36">
        <v>1.21</v>
      </c>
      <c r="C74" s="67">
        <v>20</v>
      </c>
      <c r="D74" s="36">
        <v>24.99</v>
      </c>
      <c r="E74" s="36">
        <f t="shared" si="18"/>
        <v>2499</v>
      </c>
      <c r="F74" s="36">
        <f>'USPS 1st-class int''l (JPY)'!C22</f>
        <v>1674</v>
      </c>
      <c r="G74" s="36">
        <f t="shared" si="19"/>
        <v>1255.5</v>
      </c>
      <c r="H74" s="20">
        <f t="shared" si="20"/>
        <v>24.99</v>
      </c>
      <c r="I74" s="23">
        <f t="shared" si="21"/>
        <v>3755</v>
      </c>
      <c r="J74" s="5"/>
      <c r="K74" s="4"/>
      <c r="L74" s="4"/>
    </row>
    <row r="75" spans="1:12" s="2" customFormat="1" ht="15.75" customHeight="1">
      <c r="A75" s="34" t="s">
        <v>799</v>
      </c>
      <c r="B75" s="36">
        <v>1.1000000000000001</v>
      </c>
      <c r="C75" s="67">
        <v>18</v>
      </c>
      <c r="D75" s="36">
        <v>24.99</v>
      </c>
      <c r="E75" s="36">
        <f t="shared" si="18"/>
        <v>2499</v>
      </c>
      <c r="F75" s="36">
        <f>'USPS 1st-class int''l (JPY)'!C20</f>
        <v>1508</v>
      </c>
      <c r="G75" s="36">
        <f t="shared" si="19"/>
        <v>1131</v>
      </c>
      <c r="H75" s="20">
        <f t="shared" si="20"/>
        <v>24.99</v>
      </c>
      <c r="I75" s="23">
        <f t="shared" si="21"/>
        <v>3630</v>
      </c>
      <c r="J75" s="5"/>
      <c r="K75" s="4"/>
      <c r="L75" s="4"/>
    </row>
    <row r="76" spans="1:12" s="43" customFormat="1" ht="15.75" customHeight="1">
      <c r="A76" s="138" t="s">
        <v>800</v>
      </c>
      <c r="B76" s="53">
        <v>1.23</v>
      </c>
      <c r="C76" s="54">
        <f t="shared" ref="C76" si="22">B76*16</f>
        <v>19.68</v>
      </c>
      <c r="D76" s="53">
        <v>19.89</v>
      </c>
      <c r="E76" s="36">
        <f t="shared" si="18"/>
        <v>1989</v>
      </c>
      <c r="F76" s="53">
        <f>'USPS 1st-class int''l (JPY)'!C22</f>
        <v>1674</v>
      </c>
      <c r="G76" s="53">
        <f t="shared" si="19"/>
        <v>1255.5</v>
      </c>
      <c r="H76" s="55">
        <f t="shared" si="20"/>
        <v>19.89</v>
      </c>
      <c r="I76" s="23">
        <f t="shared" si="21"/>
        <v>3245</v>
      </c>
      <c r="J76" s="139"/>
    </row>
    <row r="77" spans="1:12" s="43" customFormat="1" ht="15.75" customHeight="1">
      <c r="A77" s="138" t="s">
        <v>801</v>
      </c>
      <c r="B77" s="53">
        <v>1.23</v>
      </c>
      <c r="C77" s="54">
        <f t="shared" ref="C77:C82" si="23">B77*16</f>
        <v>19.68</v>
      </c>
      <c r="D77" s="53">
        <v>19.89</v>
      </c>
      <c r="E77" s="36">
        <f t="shared" si="18"/>
        <v>1989</v>
      </c>
      <c r="F77" s="53">
        <f>'USPS 1st-class int''l (JPY)'!C22</f>
        <v>1674</v>
      </c>
      <c r="G77" s="53">
        <f t="shared" si="19"/>
        <v>1255.5</v>
      </c>
      <c r="H77" s="55">
        <f t="shared" si="20"/>
        <v>19.89</v>
      </c>
      <c r="I77" s="23">
        <f t="shared" si="21"/>
        <v>3245</v>
      </c>
      <c r="J77" s="139"/>
    </row>
    <row r="78" spans="1:12" s="43" customFormat="1" ht="15.75" customHeight="1">
      <c r="A78" s="138" t="s">
        <v>802</v>
      </c>
      <c r="B78" s="53">
        <v>1.53</v>
      </c>
      <c r="C78" s="54">
        <f t="shared" si="23"/>
        <v>24.48</v>
      </c>
      <c r="D78" s="53">
        <v>22.99</v>
      </c>
      <c r="E78" s="36">
        <f t="shared" si="18"/>
        <v>2299</v>
      </c>
      <c r="F78" s="53">
        <f>'USPS 1st-class int''l (JPY)'!C27</f>
        <v>1841</v>
      </c>
      <c r="G78" s="53">
        <f t="shared" si="19"/>
        <v>1380.75</v>
      </c>
      <c r="H78" s="55">
        <f t="shared" si="20"/>
        <v>22.99</v>
      </c>
      <c r="I78" s="23">
        <f t="shared" si="21"/>
        <v>3680</v>
      </c>
      <c r="J78" s="139"/>
    </row>
    <row r="79" spans="1:12" s="43" customFormat="1" ht="15.75" customHeight="1">
      <c r="A79" s="138" t="s">
        <v>803</v>
      </c>
      <c r="B79" s="53">
        <v>1.53</v>
      </c>
      <c r="C79" s="54">
        <f t="shared" si="23"/>
        <v>24.48</v>
      </c>
      <c r="D79" s="53">
        <v>22.99</v>
      </c>
      <c r="E79" s="36">
        <f t="shared" si="18"/>
        <v>2299</v>
      </c>
      <c r="F79" s="53">
        <f>'USPS 1st-class int''l (JPY)'!C27</f>
        <v>1841</v>
      </c>
      <c r="G79" s="53">
        <f t="shared" si="19"/>
        <v>1380.75</v>
      </c>
      <c r="H79" s="55">
        <f t="shared" si="20"/>
        <v>22.99</v>
      </c>
      <c r="I79" s="23">
        <f t="shared" si="21"/>
        <v>3680</v>
      </c>
      <c r="J79" s="139"/>
    </row>
    <row r="80" spans="1:12" s="43" customFormat="1" ht="15.75" customHeight="1">
      <c r="A80" s="138" t="s">
        <v>804</v>
      </c>
      <c r="B80" s="53">
        <v>1.53</v>
      </c>
      <c r="C80" s="54">
        <f t="shared" si="23"/>
        <v>24.48</v>
      </c>
      <c r="D80" s="53">
        <v>22.99</v>
      </c>
      <c r="E80" s="36">
        <f t="shared" si="18"/>
        <v>2299</v>
      </c>
      <c r="F80" s="53">
        <f>'USPS 1st-class int''l (JPY)'!C27</f>
        <v>1841</v>
      </c>
      <c r="G80" s="53">
        <f t="shared" si="19"/>
        <v>1380.75</v>
      </c>
      <c r="H80" s="55">
        <f t="shared" si="20"/>
        <v>22.99</v>
      </c>
      <c r="I80" s="23">
        <f t="shared" si="21"/>
        <v>3680</v>
      </c>
      <c r="J80" s="139"/>
    </row>
    <row r="81" spans="1:12" s="43" customFormat="1" ht="15.75" customHeight="1">
      <c r="A81" s="138" t="s">
        <v>805</v>
      </c>
      <c r="B81" s="53">
        <v>1.08</v>
      </c>
      <c r="C81" s="54">
        <f t="shared" si="23"/>
        <v>17.28</v>
      </c>
      <c r="D81" s="53">
        <v>14.99</v>
      </c>
      <c r="E81" s="36">
        <f t="shared" si="18"/>
        <v>1499</v>
      </c>
      <c r="F81" s="53">
        <f>'USPS 1st-class int''l (JPY)'!C19</f>
        <v>1508</v>
      </c>
      <c r="G81" s="53">
        <f t="shared" si="19"/>
        <v>1131</v>
      </c>
      <c r="H81" s="55">
        <f t="shared" si="20"/>
        <v>14.99</v>
      </c>
      <c r="I81" s="23">
        <f t="shared" si="21"/>
        <v>2630</v>
      </c>
      <c r="J81" s="139"/>
    </row>
    <row r="82" spans="1:12" s="43" customFormat="1" ht="15.75" customHeight="1">
      <c r="A82" s="138" t="s">
        <v>806</v>
      </c>
      <c r="B82" s="53">
        <v>1.01</v>
      </c>
      <c r="C82" s="54">
        <f t="shared" si="23"/>
        <v>16.16</v>
      </c>
      <c r="D82" s="53">
        <v>19.89</v>
      </c>
      <c r="E82" s="36">
        <f t="shared" si="18"/>
        <v>1989</v>
      </c>
      <c r="F82" s="53">
        <f>'USPS 1st-class int''l (JPY)'!C18</f>
        <v>1508</v>
      </c>
      <c r="G82" s="53">
        <f t="shared" si="19"/>
        <v>1131</v>
      </c>
      <c r="H82" s="55">
        <f t="shared" si="20"/>
        <v>19.89</v>
      </c>
      <c r="I82" s="23">
        <f t="shared" si="21"/>
        <v>3120</v>
      </c>
      <c r="J82" s="139"/>
    </row>
    <row r="83" spans="1:12" s="2" customFormat="1" ht="15.75" customHeight="1">
      <c r="A83" s="34" t="s">
        <v>807</v>
      </c>
      <c r="B83" s="36">
        <v>0.71</v>
      </c>
      <c r="C83" s="67">
        <v>28</v>
      </c>
      <c r="D83" s="36">
        <v>26.99</v>
      </c>
      <c r="E83" s="36">
        <f t="shared" si="18"/>
        <v>2699</v>
      </c>
      <c r="F83" s="36">
        <f>'USPS 1st-class int''l (JPY)'!C30</f>
        <v>2007</v>
      </c>
      <c r="G83" s="36">
        <f t="shared" si="19"/>
        <v>1505.25</v>
      </c>
      <c r="H83" s="20">
        <f t="shared" si="20"/>
        <v>26.99</v>
      </c>
      <c r="I83" s="23">
        <f t="shared" si="21"/>
        <v>4205</v>
      </c>
      <c r="J83" s="5"/>
      <c r="K83" s="4"/>
      <c r="L83" s="4"/>
    </row>
    <row r="84" spans="1:12" s="2" customFormat="1" ht="15.75" customHeight="1">
      <c r="A84" s="34" t="s">
        <v>808</v>
      </c>
      <c r="B84" s="36">
        <v>3.87</v>
      </c>
      <c r="C84" s="67">
        <v>26</v>
      </c>
      <c r="D84" s="36">
        <v>30.99</v>
      </c>
      <c r="E84" s="36">
        <f t="shared" si="18"/>
        <v>3099</v>
      </c>
      <c r="F84" s="36">
        <f>'USPS 1st-class int''l (JPY)'!C28</f>
        <v>1841</v>
      </c>
      <c r="G84" s="36">
        <f t="shared" si="19"/>
        <v>1380.75</v>
      </c>
      <c r="H84" s="20">
        <f t="shared" si="20"/>
        <v>30.99</v>
      </c>
      <c r="I84" s="23">
        <f t="shared" si="21"/>
        <v>4480</v>
      </c>
      <c r="J84" s="5"/>
      <c r="K84" s="4"/>
      <c r="L84" s="4"/>
    </row>
    <row r="85" spans="1:12" s="2" customFormat="1" ht="15.75" customHeight="1">
      <c r="A85" s="34" t="s">
        <v>809</v>
      </c>
      <c r="B85" s="36">
        <v>0.71</v>
      </c>
      <c r="C85" s="67">
        <v>16</v>
      </c>
      <c r="D85" s="36">
        <v>22.99</v>
      </c>
      <c r="E85" s="36">
        <f t="shared" si="18"/>
        <v>2299</v>
      </c>
      <c r="F85" s="36">
        <f>'USPS 1st-class int''l (JPY)'!C18</f>
        <v>1508</v>
      </c>
      <c r="G85" s="36">
        <f t="shared" si="19"/>
        <v>1281.8</v>
      </c>
      <c r="H85" s="20">
        <f t="shared" si="20"/>
        <v>22.99</v>
      </c>
      <c r="I85" s="23">
        <f t="shared" si="21"/>
        <v>3581</v>
      </c>
      <c r="J85" s="5"/>
      <c r="K85" s="4"/>
      <c r="L85" s="4"/>
    </row>
    <row r="86" spans="1:12" s="2" customFormat="1" ht="15.75" customHeight="1">
      <c r="A86" s="34" t="s">
        <v>810</v>
      </c>
      <c r="B86" s="36">
        <v>1.48</v>
      </c>
      <c r="C86" s="67">
        <v>26</v>
      </c>
      <c r="D86" s="36">
        <v>35.99</v>
      </c>
      <c r="E86" s="36">
        <f t="shared" si="18"/>
        <v>3599</v>
      </c>
      <c r="F86" s="36">
        <f>'USPS 1st-class int''l (JPY)'!C28</f>
        <v>1841</v>
      </c>
      <c r="G86" s="36">
        <f t="shared" si="19"/>
        <v>1380.75</v>
      </c>
      <c r="H86" s="20">
        <f t="shared" si="20"/>
        <v>35.99</v>
      </c>
      <c r="I86" s="23">
        <f t="shared" si="21"/>
        <v>4980</v>
      </c>
      <c r="J86" s="5"/>
      <c r="K86" s="4"/>
      <c r="L86" s="4"/>
    </row>
    <row r="87" spans="1:12" s="2" customFormat="1" ht="15.75" customHeight="1">
      <c r="A87" s="34" t="s">
        <v>811</v>
      </c>
      <c r="B87" s="36">
        <v>1.06</v>
      </c>
      <c r="C87" s="67">
        <v>19</v>
      </c>
      <c r="D87" s="36">
        <v>29.89</v>
      </c>
      <c r="E87" s="36">
        <f t="shared" si="18"/>
        <v>2989</v>
      </c>
      <c r="F87" s="36">
        <f>'USPS 1st-class int''l (JPY)'!C21</f>
        <v>1508</v>
      </c>
      <c r="G87" s="36">
        <f t="shared" si="19"/>
        <v>1131</v>
      </c>
      <c r="H87" s="20">
        <f t="shared" si="20"/>
        <v>29.89</v>
      </c>
      <c r="I87" s="23">
        <f t="shared" si="21"/>
        <v>4120</v>
      </c>
      <c r="J87" s="5"/>
      <c r="K87" s="4"/>
      <c r="L87" s="4"/>
    </row>
    <row r="88" spans="1:12" s="2" customFormat="1" ht="15.75" customHeight="1">
      <c r="A88" s="34" t="s">
        <v>812</v>
      </c>
      <c r="B88" s="36">
        <v>1.61</v>
      </c>
      <c r="C88" s="67">
        <v>29</v>
      </c>
      <c r="D88" s="36">
        <v>35.99</v>
      </c>
      <c r="E88" s="36">
        <f t="shared" si="18"/>
        <v>3599</v>
      </c>
      <c r="F88" s="36">
        <f>'USPS 1st-class int''l (JPY)'!C31</f>
        <v>2007</v>
      </c>
      <c r="G88" s="36">
        <f t="shared" si="19"/>
        <v>1505.25</v>
      </c>
      <c r="H88" s="20">
        <f t="shared" si="20"/>
        <v>35.99</v>
      </c>
      <c r="I88" s="23">
        <f t="shared" si="21"/>
        <v>5105</v>
      </c>
      <c r="J88" s="5"/>
      <c r="K88" s="4"/>
      <c r="L88" s="4"/>
    </row>
    <row r="89" spans="1:12" s="43" customFormat="1" ht="15.75" customHeight="1">
      <c r="A89" s="138" t="s">
        <v>813</v>
      </c>
      <c r="B89" s="53">
        <v>1.06</v>
      </c>
      <c r="C89" s="54">
        <f t="shared" ref="C89" si="24">B89*16</f>
        <v>16.96</v>
      </c>
      <c r="D89" s="53">
        <v>22.99</v>
      </c>
      <c r="E89" s="36">
        <f t="shared" si="18"/>
        <v>2299</v>
      </c>
      <c r="F89" s="53">
        <f>'USPS 1st-class int''l (JPY)'!C19</f>
        <v>1508</v>
      </c>
      <c r="G89" s="53">
        <f t="shared" si="19"/>
        <v>1131</v>
      </c>
      <c r="H89" s="55">
        <f t="shared" si="20"/>
        <v>22.99</v>
      </c>
      <c r="I89" s="23">
        <f t="shared" si="21"/>
        <v>3430</v>
      </c>
      <c r="J89" s="139"/>
    </row>
    <row r="90" spans="1:12" s="2" customFormat="1" ht="15.75" customHeight="1">
      <c r="A90" s="34" t="s">
        <v>814</v>
      </c>
      <c r="B90" s="36">
        <v>1.01</v>
      </c>
      <c r="C90" s="67">
        <v>19</v>
      </c>
      <c r="D90" s="36">
        <v>20.99</v>
      </c>
      <c r="E90" s="36">
        <f t="shared" si="18"/>
        <v>2099</v>
      </c>
      <c r="F90" s="36">
        <f>'USPS 1st-class int''l (JPY)'!C21</f>
        <v>1508</v>
      </c>
      <c r="G90" s="36">
        <f t="shared" si="19"/>
        <v>1131</v>
      </c>
      <c r="H90" s="20">
        <f t="shared" si="20"/>
        <v>20.99</v>
      </c>
      <c r="I90" s="23">
        <f t="shared" si="21"/>
        <v>3230</v>
      </c>
      <c r="J90" s="5"/>
      <c r="K90" s="4"/>
      <c r="L90" s="4"/>
    </row>
    <row r="91" spans="1:12" s="43" customFormat="1" ht="15.75" customHeight="1">
      <c r="A91" s="138" t="s">
        <v>815</v>
      </c>
      <c r="B91" s="53">
        <v>1.1399999999999999</v>
      </c>
      <c r="C91" s="54">
        <f>B91*16</f>
        <v>18.239999999999998</v>
      </c>
      <c r="D91" s="53">
        <v>19.89</v>
      </c>
      <c r="E91" s="36">
        <f t="shared" si="18"/>
        <v>1989</v>
      </c>
      <c r="F91" s="53">
        <f>'USPS 1st-class int''l (JPY)'!C20</f>
        <v>1508</v>
      </c>
      <c r="G91" s="53">
        <f t="shared" si="19"/>
        <v>1131</v>
      </c>
      <c r="H91" s="55">
        <f t="shared" si="20"/>
        <v>19.89</v>
      </c>
      <c r="I91" s="23">
        <f t="shared" si="21"/>
        <v>3120</v>
      </c>
      <c r="J91" s="139"/>
    </row>
    <row r="92" spans="1:12" s="2" customFormat="1" ht="15.75" customHeight="1">
      <c r="A92" s="34" t="s">
        <v>816</v>
      </c>
      <c r="B92" s="36">
        <v>3.29</v>
      </c>
      <c r="C92" s="67">
        <v>16</v>
      </c>
      <c r="D92" s="36">
        <v>28.99</v>
      </c>
      <c r="E92" s="36">
        <f t="shared" si="18"/>
        <v>2899</v>
      </c>
      <c r="F92" s="36">
        <f>'USPS 1st-class int''l (JPY)'!C18</f>
        <v>1508</v>
      </c>
      <c r="G92" s="36">
        <f t="shared" si="19"/>
        <v>1281.8</v>
      </c>
      <c r="H92" s="20">
        <f t="shared" si="20"/>
        <v>28.99</v>
      </c>
      <c r="I92" s="23">
        <f t="shared" si="21"/>
        <v>4181</v>
      </c>
      <c r="J92" s="5"/>
      <c r="K92" s="4"/>
      <c r="L92" s="4"/>
    </row>
    <row r="93" spans="1:12" s="2" customFormat="1" ht="15.75" customHeight="1">
      <c r="A93" s="34" t="s">
        <v>817</v>
      </c>
      <c r="B93" s="36">
        <v>1.39</v>
      </c>
      <c r="C93" s="67">
        <v>24</v>
      </c>
      <c r="D93" s="36">
        <v>29.89</v>
      </c>
      <c r="E93" s="36">
        <f t="shared" si="18"/>
        <v>2989</v>
      </c>
      <c r="F93" s="36">
        <f>'USPS 1st-class int''l (JPY)'!C26</f>
        <v>1841</v>
      </c>
      <c r="G93" s="36">
        <f t="shared" si="19"/>
        <v>1380.75</v>
      </c>
      <c r="H93" s="20">
        <f t="shared" si="20"/>
        <v>29.89</v>
      </c>
      <c r="I93" s="23">
        <f t="shared" si="21"/>
        <v>4370</v>
      </c>
      <c r="J93" s="5"/>
      <c r="K93" s="4"/>
      <c r="L93" s="4"/>
    </row>
    <row r="94" spans="1:12" s="43" customFormat="1" ht="15.75" customHeight="1">
      <c r="A94" s="138" t="s">
        <v>818</v>
      </c>
      <c r="B94" s="53">
        <v>0.97</v>
      </c>
      <c r="C94" s="54">
        <f>B94*16</f>
        <v>15.52</v>
      </c>
      <c r="D94" s="53">
        <v>14.99</v>
      </c>
      <c r="E94" s="36">
        <f t="shared" si="18"/>
        <v>1499</v>
      </c>
      <c r="F94" s="53">
        <f>'USPS 1st-class int''l (JPY)'!C18</f>
        <v>1508</v>
      </c>
      <c r="G94" s="53">
        <f t="shared" si="19"/>
        <v>1281.8</v>
      </c>
      <c r="H94" s="55">
        <f t="shared" si="20"/>
        <v>14.99</v>
      </c>
      <c r="I94" s="23">
        <f t="shared" si="21"/>
        <v>2781</v>
      </c>
      <c r="J94" s="139"/>
    </row>
    <row r="95" spans="1:12" s="2" customFormat="1" ht="15.75" customHeight="1">
      <c r="A95" s="34" t="s">
        <v>819</v>
      </c>
      <c r="B95" s="36">
        <v>3.26</v>
      </c>
      <c r="C95" s="67">
        <v>19</v>
      </c>
      <c r="D95" s="36">
        <v>25.99</v>
      </c>
      <c r="E95" s="36">
        <f t="shared" si="18"/>
        <v>2599</v>
      </c>
      <c r="F95" s="36">
        <f>'USPS 1st-class int''l (JPY)'!C21</f>
        <v>1508</v>
      </c>
      <c r="G95" s="36">
        <f t="shared" si="19"/>
        <v>1131</v>
      </c>
      <c r="H95" s="20">
        <f t="shared" si="20"/>
        <v>25.99</v>
      </c>
      <c r="I95" s="23">
        <f t="shared" si="21"/>
        <v>3730</v>
      </c>
      <c r="J95" s="5"/>
      <c r="K95" s="4"/>
      <c r="L95" s="4"/>
    </row>
    <row r="96" spans="1:12" s="2" customFormat="1" ht="15.75" customHeight="1">
      <c r="A96" s="34" t="s">
        <v>820</v>
      </c>
      <c r="B96" s="36">
        <v>0.97</v>
      </c>
      <c r="C96" s="67">
        <v>23</v>
      </c>
      <c r="D96" s="36">
        <v>22.99</v>
      </c>
      <c r="E96" s="36">
        <f t="shared" si="18"/>
        <v>2299</v>
      </c>
      <c r="F96" s="36">
        <f>'USPS 1st-class int''l (JPY)'!C25</f>
        <v>1674</v>
      </c>
      <c r="G96" s="36">
        <f t="shared" si="19"/>
        <v>1255.5</v>
      </c>
      <c r="H96" s="20">
        <f t="shared" si="20"/>
        <v>22.99</v>
      </c>
      <c r="I96" s="23">
        <f t="shared" si="21"/>
        <v>3555</v>
      </c>
      <c r="J96" s="5"/>
      <c r="K96" s="4"/>
      <c r="L96" s="4"/>
    </row>
    <row r="97" spans="1:12" s="2" customFormat="1" ht="15.75" customHeight="1">
      <c r="A97" s="34" t="s">
        <v>821</v>
      </c>
      <c r="B97" s="36">
        <v>0.95</v>
      </c>
      <c r="C97" s="67">
        <v>16</v>
      </c>
      <c r="D97" s="36">
        <v>19.89</v>
      </c>
      <c r="E97" s="36">
        <f t="shared" si="18"/>
        <v>1989</v>
      </c>
      <c r="F97" s="36">
        <f>'USPS 1st-class int''l (JPY)'!C18</f>
        <v>1508</v>
      </c>
      <c r="G97" s="36">
        <f t="shared" si="19"/>
        <v>1281.8</v>
      </c>
      <c r="H97" s="20">
        <f t="shared" si="20"/>
        <v>19.89</v>
      </c>
      <c r="I97" s="23">
        <f t="shared" si="21"/>
        <v>3271</v>
      </c>
      <c r="J97" s="5"/>
      <c r="K97" s="4"/>
      <c r="L97" s="4"/>
    </row>
    <row r="98" spans="1:12" s="2" customFormat="1" ht="15.75" customHeight="1">
      <c r="A98" s="34" t="s">
        <v>822</v>
      </c>
      <c r="B98" s="36">
        <v>3.47</v>
      </c>
      <c r="C98" s="67">
        <v>20</v>
      </c>
      <c r="D98" s="36">
        <v>22.99</v>
      </c>
      <c r="E98" s="36">
        <f t="shared" si="18"/>
        <v>2299</v>
      </c>
      <c r="F98" s="36">
        <f>'USPS 1st-class int''l (JPY)'!C22</f>
        <v>1674</v>
      </c>
      <c r="G98" s="36">
        <f t="shared" si="19"/>
        <v>1255.5</v>
      </c>
      <c r="H98" s="20">
        <f t="shared" si="20"/>
        <v>22.99</v>
      </c>
      <c r="I98" s="23">
        <f t="shared" si="21"/>
        <v>3555</v>
      </c>
      <c r="J98" s="5"/>
      <c r="K98" s="4"/>
      <c r="L98" s="4"/>
    </row>
    <row r="99" spans="1:12" s="2" customFormat="1" ht="15.75" customHeight="1">
      <c r="A99" s="34" t="s">
        <v>823</v>
      </c>
      <c r="B99" s="36">
        <v>1.23</v>
      </c>
      <c r="C99" s="67">
        <v>18</v>
      </c>
      <c r="D99" s="36">
        <v>22.99</v>
      </c>
      <c r="E99" s="36">
        <f t="shared" ref="E99" si="25">D99*100</f>
        <v>2299</v>
      </c>
      <c r="F99" s="36">
        <f>'USPS 1st-class int''l (JPY)'!C20</f>
        <v>1508</v>
      </c>
      <c r="G99" s="36">
        <f t="shared" ref="G99" si="26">IF(C99&lt;=16,F99*0.85,IF(C99&lt;=32,F99*0.75,IF(C99&lt;=48,F99*0.65,F99*0.55)))</f>
        <v>1131</v>
      </c>
      <c r="H99" s="20">
        <f t="shared" ref="H99" si="27">D99</f>
        <v>22.99</v>
      </c>
      <c r="I99" s="23">
        <f t="shared" ref="I99" si="28">ROUNDUP(E99+G99,0)</f>
        <v>3430</v>
      </c>
      <c r="J99" s="5"/>
      <c r="K99" s="4"/>
      <c r="L99" s="4"/>
    </row>
    <row r="100" spans="1:12" s="2" customFormat="1" ht="15.75" customHeight="1">
      <c r="A100" s="34" t="s">
        <v>824</v>
      </c>
      <c r="B100" s="36">
        <v>3.41</v>
      </c>
      <c r="C100" s="67">
        <v>20</v>
      </c>
      <c r="D100" s="36">
        <v>28.99</v>
      </c>
      <c r="E100" s="36">
        <f t="shared" ref="E100:E130" si="29">D100*100</f>
        <v>2899</v>
      </c>
      <c r="F100" s="36">
        <f>'USPS 1st-class int''l (JPY)'!C22</f>
        <v>1674</v>
      </c>
      <c r="G100" s="36">
        <f t="shared" ref="G100:G131" si="30">IF(C100&lt;=16,F100*0.85,IF(C100&lt;=32,F100*0.75,IF(C100&lt;=48,F100*0.65,F100*0.55)))</f>
        <v>1255.5</v>
      </c>
      <c r="H100" s="20">
        <f t="shared" ref="H100:H131" si="31">D100</f>
        <v>28.99</v>
      </c>
      <c r="I100" s="23">
        <f t="shared" ref="I100:I130" si="32">ROUNDUP(E100+G100,0)</f>
        <v>4155</v>
      </c>
      <c r="J100" s="5"/>
      <c r="K100" s="4"/>
      <c r="L100" s="4"/>
    </row>
    <row r="101" spans="1:12" s="2" customFormat="1" ht="15.75" customHeight="1">
      <c r="A101" s="34" t="s">
        <v>825</v>
      </c>
      <c r="B101" s="36">
        <v>1.07</v>
      </c>
      <c r="C101" s="67">
        <v>19</v>
      </c>
      <c r="D101" s="36">
        <v>24.99</v>
      </c>
      <c r="E101" s="36">
        <f t="shared" si="29"/>
        <v>2499</v>
      </c>
      <c r="F101" s="36">
        <f>'USPS 1st-class int''l (JPY)'!C21</f>
        <v>1508</v>
      </c>
      <c r="G101" s="36">
        <f t="shared" si="30"/>
        <v>1131</v>
      </c>
      <c r="H101" s="20">
        <f t="shared" si="31"/>
        <v>24.99</v>
      </c>
      <c r="I101" s="23">
        <f t="shared" si="32"/>
        <v>3630</v>
      </c>
      <c r="J101" s="5"/>
      <c r="K101" s="4"/>
      <c r="L101" s="4"/>
    </row>
    <row r="102" spans="1:12" s="2" customFormat="1" ht="15.75" customHeight="1">
      <c r="A102" s="34" t="s">
        <v>826</v>
      </c>
      <c r="B102" s="36">
        <v>3.58</v>
      </c>
      <c r="C102" s="67">
        <v>23</v>
      </c>
      <c r="D102" s="36">
        <v>22.99</v>
      </c>
      <c r="E102" s="36">
        <f t="shared" si="29"/>
        <v>2299</v>
      </c>
      <c r="F102" s="36">
        <f>'USPS 1st-class int''l (JPY)'!C25</f>
        <v>1674</v>
      </c>
      <c r="G102" s="36">
        <f t="shared" si="30"/>
        <v>1255.5</v>
      </c>
      <c r="H102" s="20">
        <f t="shared" si="31"/>
        <v>22.99</v>
      </c>
      <c r="I102" s="23">
        <f t="shared" si="32"/>
        <v>3555</v>
      </c>
      <c r="J102" s="5"/>
      <c r="K102" s="4"/>
      <c r="L102" s="4"/>
    </row>
    <row r="103" spans="1:12" s="2" customFormat="1" ht="15.75" customHeight="1">
      <c r="A103" s="34" t="s">
        <v>827</v>
      </c>
      <c r="B103" s="36">
        <v>0.44</v>
      </c>
      <c r="C103" s="67">
        <v>8</v>
      </c>
      <c r="D103" s="36">
        <v>19.89</v>
      </c>
      <c r="E103" s="36">
        <f t="shared" si="29"/>
        <v>1989</v>
      </c>
      <c r="F103" s="36">
        <f>'USPS 1st-class int''l (JPY)'!C10</f>
        <v>1148</v>
      </c>
      <c r="G103" s="36">
        <f t="shared" si="30"/>
        <v>975.8</v>
      </c>
      <c r="H103" s="20">
        <f t="shared" si="31"/>
        <v>19.89</v>
      </c>
      <c r="I103" s="23">
        <f t="shared" si="32"/>
        <v>2965</v>
      </c>
      <c r="J103" s="5"/>
      <c r="K103" s="4"/>
      <c r="L103" s="4"/>
    </row>
    <row r="104" spans="1:12" s="2" customFormat="1" ht="15.75" customHeight="1">
      <c r="A104" s="34" t="s">
        <v>828</v>
      </c>
      <c r="B104" s="36">
        <v>1.08</v>
      </c>
      <c r="C104" s="67">
        <v>14</v>
      </c>
      <c r="D104" s="36">
        <v>19.89</v>
      </c>
      <c r="E104" s="36">
        <f t="shared" si="29"/>
        <v>1989</v>
      </c>
      <c r="F104" s="36">
        <f>'USPS 1st-class int''l (JPY)'!C16</f>
        <v>1341</v>
      </c>
      <c r="G104" s="36">
        <f t="shared" si="30"/>
        <v>1139.8499999999999</v>
      </c>
      <c r="H104" s="20">
        <f t="shared" si="31"/>
        <v>19.89</v>
      </c>
      <c r="I104" s="23">
        <f t="shared" si="32"/>
        <v>3129</v>
      </c>
      <c r="J104" s="5"/>
      <c r="K104" s="4"/>
      <c r="L104" s="4"/>
    </row>
    <row r="105" spans="1:12" s="2" customFormat="1" ht="15.75" customHeight="1">
      <c r="A105" s="34" t="s">
        <v>829</v>
      </c>
      <c r="B105" s="36">
        <v>1.23</v>
      </c>
      <c r="C105" s="67">
        <v>18</v>
      </c>
      <c r="D105" s="36">
        <v>19.89</v>
      </c>
      <c r="E105" s="36">
        <f t="shared" si="29"/>
        <v>1989</v>
      </c>
      <c r="F105" s="36">
        <f>'USPS 1st-class int''l (JPY)'!C20</f>
        <v>1508</v>
      </c>
      <c r="G105" s="36">
        <f t="shared" si="30"/>
        <v>1131</v>
      </c>
      <c r="H105" s="20">
        <f t="shared" si="31"/>
        <v>19.89</v>
      </c>
      <c r="I105" s="23">
        <f t="shared" si="32"/>
        <v>3120</v>
      </c>
      <c r="J105" s="5"/>
      <c r="K105" s="4"/>
      <c r="L105" s="4"/>
    </row>
    <row r="106" spans="1:12" s="2" customFormat="1" ht="15.75" customHeight="1">
      <c r="A106" s="34" t="s">
        <v>830</v>
      </c>
      <c r="B106" s="36">
        <v>0.91</v>
      </c>
      <c r="C106" s="67">
        <v>20</v>
      </c>
      <c r="D106" s="36">
        <v>19.89</v>
      </c>
      <c r="E106" s="36">
        <f t="shared" si="29"/>
        <v>1989</v>
      </c>
      <c r="F106" s="36">
        <f>'USPS 1st-class int''l (JPY)'!C22</f>
        <v>1674</v>
      </c>
      <c r="G106" s="36">
        <f t="shared" si="30"/>
        <v>1255.5</v>
      </c>
      <c r="H106" s="20">
        <f t="shared" si="31"/>
        <v>19.89</v>
      </c>
      <c r="I106" s="23">
        <f t="shared" si="32"/>
        <v>3245</v>
      </c>
      <c r="J106" s="5"/>
      <c r="K106" s="4"/>
      <c r="L106" s="4"/>
    </row>
    <row r="107" spans="1:12" s="2" customFormat="1" ht="15.75" customHeight="1">
      <c r="A107" s="34" t="s">
        <v>831</v>
      </c>
      <c r="B107" s="36">
        <v>1.23</v>
      </c>
      <c r="C107" s="67">
        <v>22</v>
      </c>
      <c r="D107" s="36">
        <v>24.99</v>
      </c>
      <c r="E107" s="36">
        <f t="shared" si="29"/>
        <v>2499</v>
      </c>
      <c r="F107" s="36">
        <f>'USPS 1st-class int''l (JPY)'!C24</f>
        <v>1674</v>
      </c>
      <c r="G107" s="36">
        <f t="shared" si="30"/>
        <v>1255.5</v>
      </c>
      <c r="H107" s="20">
        <f t="shared" si="31"/>
        <v>24.99</v>
      </c>
      <c r="I107" s="23">
        <f t="shared" si="32"/>
        <v>3755</v>
      </c>
      <c r="J107" s="5"/>
      <c r="K107" s="4"/>
      <c r="L107" s="4"/>
    </row>
    <row r="108" spans="1:12" s="2" customFormat="1" ht="15.75" customHeight="1">
      <c r="A108" s="34" t="s">
        <v>832</v>
      </c>
      <c r="B108" s="36">
        <v>1.23</v>
      </c>
      <c r="C108" s="67">
        <v>21</v>
      </c>
      <c r="D108" s="36">
        <v>19.89</v>
      </c>
      <c r="E108" s="36">
        <f t="shared" si="29"/>
        <v>1989</v>
      </c>
      <c r="F108" s="36">
        <f>'USPS 1st-class int''l (JPY)'!C23</f>
        <v>1674</v>
      </c>
      <c r="G108" s="36">
        <f t="shared" si="30"/>
        <v>1255.5</v>
      </c>
      <c r="H108" s="20">
        <f t="shared" si="31"/>
        <v>19.89</v>
      </c>
      <c r="I108" s="23">
        <f t="shared" si="32"/>
        <v>3245</v>
      </c>
      <c r="J108" s="5"/>
      <c r="K108" s="4"/>
      <c r="L108" s="4"/>
    </row>
    <row r="109" spans="1:12" s="2" customFormat="1" ht="15.75" customHeight="1">
      <c r="A109" s="34" t="s">
        <v>833</v>
      </c>
      <c r="B109" s="36">
        <v>3.35</v>
      </c>
      <c r="C109" s="67">
        <v>18</v>
      </c>
      <c r="D109" s="36">
        <v>26.99</v>
      </c>
      <c r="E109" s="36">
        <f t="shared" si="29"/>
        <v>2699</v>
      </c>
      <c r="F109" s="36">
        <f>'USPS 1st-class int''l (JPY)'!C20</f>
        <v>1508</v>
      </c>
      <c r="G109" s="36">
        <f t="shared" si="30"/>
        <v>1131</v>
      </c>
      <c r="H109" s="20">
        <f t="shared" si="31"/>
        <v>26.99</v>
      </c>
      <c r="I109" s="23">
        <f t="shared" si="32"/>
        <v>3830</v>
      </c>
      <c r="J109" s="5"/>
      <c r="K109" s="4"/>
      <c r="L109" s="4"/>
    </row>
    <row r="110" spans="1:12" s="2" customFormat="1" ht="15.75" customHeight="1">
      <c r="A110" s="34" t="s">
        <v>834</v>
      </c>
      <c r="B110" s="36">
        <v>2.79</v>
      </c>
      <c r="C110" s="67">
        <v>10</v>
      </c>
      <c r="D110" s="36">
        <v>16.989999999999998</v>
      </c>
      <c r="E110" s="36">
        <f t="shared" si="29"/>
        <v>1699</v>
      </c>
      <c r="F110" s="36">
        <f>'USPS 1st-class int''l (JPY)'!C12</f>
        <v>1148</v>
      </c>
      <c r="G110" s="36">
        <f t="shared" si="30"/>
        <v>975.8</v>
      </c>
      <c r="H110" s="20">
        <f t="shared" si="31"/>
        <v>16.989999999999998</v>
      </c>
      <c r="I110" s="23">
        <f t="shared" si="32"/>
        <v>2675</v>
      </c>
      <c r="J110" s="5"/>
      <c r="K110" s="4"/>
      <c r="L110" s="4"/>
    </row>
    <row r="111" spans="1:12" s="43" customFormat="1" ht="15.75" customHeight="1">
      <c r="A111" s="138" t="s">
        <v>835</v>
      </c>
      <c r="B111" s="53">
        <v>3.77</v>
      </c>
      <c r="C111" s="54">
        <f t="shared" ref="C111" si="33">B111*16</f>
        <v>60.32</v>
      </c>
      <c r="D111" s="53">
        <v>34.99</v>
      </c>
      <c r="E111" s="36">
        <f t="shared" si="29"/>
        <v>3499</v>
      </c>
      <c r="F111" s="53">
        <f>'USPS 1st-class int''l (JPY)'!C62</f>
        <v>3339</v>
      </c>
      <c r="G111" s="53">
        <f t="shared" si="30"/>
        <v>1836.45</v>
      </c>
      <c r="H111" s="55">
        <f t="shared" si="31"/>
        <v>34.99</v>
      </c>
      <c r="I111" s="23">
        <f t="shared" si="32"/>
        <v>5336</v>
      </c>
      <c r="J111" s="139"/>
    </row>
    <row r="112" spans="1:12" s="43" customFormat="1" ht="15.75" customHeight="1">
      <c r="A112" s="138" t="s">
        <v>836</v>
      </c>
      <c r="B112" s="53">
        <v>3.63</v>
      </c>
      <c r="C112" s="54">
        <f>B112*16</f>
        <v>58.08</v>
      </c>
      <c r="D112" s="53">
        <v>25.99</v>
      </c>
      <c r="E112" s="36">
        <f t="shared" si="29"/>
        <v>2599</v>
      </c>
      <c r="F112" s="53">
        <f>'USPS 1st-class int''l (JPY)'!C60</f>
        <v>3173</v>
      </c>
      <c r="G112" s="53">
        <f t="shared" si="30"/>
        <v>1745.15</v>
      </c>
      <c r="H112" s="55">
        <f t="shared" si="31"/>
        <v>25.99</v>
      </c>
      <c r="I112" s="23">
        <f t="shared" si="32"/>
        <v>4345</v>
      </c>
      <c r="J112" s="139"/>
    </row>
    <row r="113" spans="1:12" s="43" customFormat="1" ht="15.75" customHeight="1">
      <c r="A113" s="138" t="s">
        <v>837</v>
      </c>
      <c r="B113" s="53">
        <v>3.17</v>
      </c>
      <c r="C113" s="54">
        <f>B113*16</f>
        <v>50.72</v>
      </c>
      <c r="D113" s="53">
        <v>20.99</v>
      </c>
      <c r="E113" s="36">
        <f t="shared" si="29"/>
        <v>2099</v>
      </c>
      <c r="F113" s="53">
        <f>'USPS 1st-class int''l (JPY)'!C53</f>
        <v>2840</v>
      </c>
      <c r="G113" s="53">
        <f t="shared" si="30"/>
        <v>1562</v>
      </c>
      <c r="H113" s="55">
        <f t="shared" si="31"/>
        <v>20.99</v>
      </c>
      <c r="I113" s="23">
        <f t="shared" si="32"/>
        <v>3661</v>
      </c>
      <c r="J113" s="139"/>
    </row>
    <row r="114" spans="1:12" s="2" customFormat="1" ht="15.75" customHeight="1">
      <c r="A114" s="34" t="s">
        <v>838</v>
      </c>
      <c r="B114" s="36">
        <v>3.19</v>
      </c>
      <c r="C114" s="67">
        <v>23</v>
      </c>
      <c r="D114" s="36">
        <v>22.99</v>
      </c>
      <c r="E114" s="36">
        <f t="shared" si="29"/>
        <v>2299</v>
      </c>
      <c r="F114" s="36">
        <f>'USPS 1st-class int''l (JPY)'!C25</f>
        <v>1674</v>
      </c>
      <c r="G114" s="36">
        <f t="shared" si="30"/>
        <v>1255.5</v>
      </c>
      <c r="H114" s="20">
        <f t="shared" si="31"/>
        <v>22.99</v>
      </c>
      <c r="I114" s="23">
        <f t="shared" si="32"/>
        <v>3555</v>
      </c>
      <c r="J114" s="5"/>
      <c r="K114" s="4"/>
      <c r="L114" s="4"/>
    </row>
    <row r="115" spans="1:12" s="2" customFormat="1" ht="15.75" customHeight="1">
      <c r="A115" s="34" t="s">
        <v>839</v>
      </c>
      <c r="B115" s="36">
        <v>2.9</v>
      </c>
      <c r="C115" s="67">
        <v>12</v>
      </c>
      <c r="D115" s="36">
        <v>16.989999999999998</v>
      </c>
      <c r="E115" s="36">
        <f t="shared" si="29"/>
        <v>1699</v>
      </c>
      <c r="F115" s="36">
        <f>'USPS 1st-class int''l (JPY)'!C14</f>
        <v>1341</v>
      </c>
      <c r="G115" s="36">
        <f t="shared" si="30"/>
        <v>1139.8499999999999</v>
      </c>
      <c r="H115" s="20">
        <f t="shared" si="31"/>
        <v>16.989999999999998</v>
      </c>
      <c r="I115" s="23">
        <f t="shared" si="32"/>
        <v>2839</v>
      </c>
      <c r="J115" s="5"/>
      <c r="K115" s="4"/>
      <c r="L115" s="4"/>
    </row>
    <row r="116" spans="1:12" s="43" customFormat="1" ht="15.75" customHeight="1">
      <c r="A116" s="138" t="s">
        <v>840</v>
      </c>
      <c r="B116" s="53">
        <v>2.85</v>
      </c>
      <c r="C116" s="54">
        <f t="shared" ref="C116" si="34">B116*16</f>
        <v>45.6</v>
      </c>
      <c r="D116" s="53">
        <v>20.99</v>
      </c>
      <c r="E116" s="36">
        <f t="shared" si="29"/>
        <v>2099</v>
      </c>
      <c r="F116" s="53">
        <f>'USPS 1st-class int''l (JPY)'!C48</f>
        <v>2673</v>
      </c>
      <c r="G116" s="53">
        <f t="shared" si="30"/>
        <v>1737.45</v>
      </c>
      <c r="H116" s="55">
        <f t="shared" si="31"/>
        <v>20.99</v>
      </c>
      <c r="I116" s="23">
        <f t="shared" si="32"/>
        <v>3837</v>
      </c>
      <c r="J116" s="139"/>
    </row>
    <row r="117" spans="1:12" s="2" customFormat="1" ht="15.75" customHeight="1">
      <c r="A117" s="34" t="s">
        <v>841</v>
      </c>
      <c r="B117" s="36">
        <v>2.61</v>
      </c>
      <c r="C117" s="67">
        <v>7</v>
      </c>
      <c r="D117" s="36">
        <v>22.99</v>
      </c>
      <c r="E117" s="36">
        <f t="shared" si="29"/>
        <v>2299</v>
      </c>
      <c r="F117" s="36">
        <f>'USPS 1st-class int''l (JPY)'!C9</f>
        <v>1148</v>
      </c>
      <c r="G117" s="36">
        <f t="shared" si="30"/>
        <v>975.8</v>
      </c>
      <c r="H117" s="20">
        <f t="shared" si="31"/>
        <v>22.99</v>
      </c>
      <c r="I117" s="23">
        <f t="shared" si="32"/>
        <v>3275</v>
      </c>
      <c r="J117" s="5"/>
      <c r="K117" s="4"/>
      <c r="L117" s="4"/>
    </row>
    <row r="118" spans="1:12" s="43" customFormat="1" ht="15.75" customHeight="1">
      <c r="A118" s="138" t="s">
        <v>842</v>
      </c>
      <c r="B118" s="53">
        <v>2.81</v>
      </c>
      <c r="C118" s="54">
        <f t="shared" ref="C118" si="35">B118*16</f>
        <v>44.96</v>
      </c>
      <c r="D118" s="53">
        <v>18.989999999999998</v>
      </c>
      <c r="E118" s="36">
        <f t="shared" si="29"/>
        <v>1899</v>
      </c>
      <c r="F118" s="53">
        <f>'USPS 1st-class int''l (JPY)'!C47</f>
        <v>2673</v>
      </c>
      <c r="G118" s="53">
        <f t="shared" si="30"/>
        <v>1737.45</v>
      </c>
      <c r="H118" s="55">
        <f t="shared" si="31"/>
        <v>18.989999999999998</v>
      </c>
      <c r="I118" s="23">
        <f t="shared" si="32"/>
        <v>3637</v>
      </c>
      <c r="J118" s="139"/>
    </row>
    <row r="119" spans="1:12" s="43" customFormat="1" ht="15.75" customHeight="1">
      <c r="A119" s="138" t="s">
        <v>843</v>
      </c>
      <c r="B119" s="53">
        <v>3.27</v>
      </c>
      <c r="C119" s="54">
        <f>B119*16</f>
        <v>52.32</v>
      </c>
      <c r="D119" s="53">
        <v>25.99</v>
      </c>
      <c r="E119" s="36">
        <f t="shared" si="29"/>
        <v>2599</v>
      </c>
      <c r="F119" s="53">
        <f>'USPS 1st-class int''l (JPY)'!C54</f>
        <v>3006</v>
      </c>
      <c r="G119" s="53">
        <f t="shared" si="30"/>
        <v>1653.3</v>
      </c>
      <c r="H119" s="55">
        <f t="shared" si="31"/>
        <v>25.99</v>
      </c>
      <c r="I119" s="23">
        <f t="shared" si="32"/>
        <v>4253</v>
      </c>
      <c r="J119" s="139"/>
    </row>
    <row r="120" spans="1:12" s="43" customFormat="1" ht="15.75" customHeight="1">
      <c r="A120" s="138" t="s">
        <v>844</v>
      </c>
      <c r="B120" s="53">
        <v>3.77</v>
      </c>
      <c r="C120" s="54">
        <f>B120*16</f>
        <v>60.32</v>
      </c>
      <c r="D120" s="53">
        <v>26.99</v>
      </c>
      <c r="E120" s="36">
        <f t="shared" si="29"/>
        <v>2699</v>
      </c>
      <c r="F120" s="53">
        <f>'USPS 1st-class int''l (JPY)'!C62</f>
        <v>3339</v>
      </c>
      <c r="G120" s="53">
        <f t="shared" si="30"/>
        <v>1836.45</v>
      </c>
      <c r="H120" s="55">
        <f t="shared" si="31"/>
        <v>26.99</v>
      </c>
      <c r="I120" s="23">
        <f t="shared" si="32"/>
        <v>4536</v>
      </c>
      <c r="J120" s="139"/>
    </row>
    <row r="121" spans="1:12" s="2" customFormat="1" ht="15.75" customHeight="1">
      <c r="A121" s="34" t="s">
        <v>845</v>
      </c>
      <c r="B121" s="36">
        <v>0.64</v>
      </c>
      <c r="C121" s="67">
        <v>10</v>
      </c>
      <c r="D121" s="36">
        <v>22.99</v>
      </c>
      <c r="E121" s="36">
        <f t="shared" si="29"/>
        <v>2299</v>
      </c>
      <c r="F121" s="36">
        <f>'USPS 1st-class int''l (JPY)'!C12</f>
        <v>1148</v>
      </c>
      <c r="G121" s="36">
        <f t="shared" si="30"/>
        <v>975.8</v>
      </c>
      <c r="H121" s="20">
        <f t="shared" si="31"/>
        <v>22.99</v>
      </c>
      <c r="I121" s="23">
        <f t="shared" si="32"/>
        <v>3275</v>
      </c>
      <c r="J121" s="5"/>
      <c r="K121" s="4"/>
      <c r="L121" s="4"/>
    </row>
    <row r="122" spans="1:12" s="43" customFormat="1" ht="15.75" customHeight="1">
      <c r="A122" s="138" t="s">
        <v>846</v>
      </c>
      <c r="B122" s="53">
        <v>3.03</v>
      </c>
      <c r="C122" s="54">
        <f t="shared" ref="C122" si="36">B122*16</f>
        <v>48.48</v>
      </c>
      <c r="D122" s="53">
        <v>22.99</v>
      </c>
      <c r="E122" s="36">
        <f t="shared" si="29"/>
        <v>2299</v>
      </c>
      <c r="F122" s="53">
        <f>'USPS 1st-class int''l (JPY)'!C50</f>
        <v>2840</v>
      </c>
      <c r="G122" s="53">
        <f t="shared" si="30"/>
        <v>1562</v>
      </c>
      <c r="H122" s="55">
        <f t="shared" si="31"/>
        <v>22.99</v>
      </c>
      <c r="I122" s="23">
        <f t="shared" si="32"/>
        <v>3861</v>
      </c>
      <c r="J122" s="139"/>
    </row>
    <row r="123" spans="1:12" s="2" customFormat="1" ht="15.75" customHeight="1">
      <c r="A123" s="34" t="s">
        <v>847</v>
      </c>
      <c r="B123" s="36">
        <v>3.23</v>
      </c>
      <c r="C123" s="67">
        <v>17</v>
      </c>
      <c r="D123" s="36">
        <v>22.99</v>
      </c>
      <c r="E123" s="36">
        <f t="shared" si="29"/>
        <v>2299</v>
      </c>
      <c r="F123" s="36">
        <f>'USPS 1st-class int''l (JPY)'!C19</f>
        <v>1508</v>
      </c>
      <c r="G123" s="36">
        <f t="shared" si="30"/>
        <v>1131</v>
      </c>
      <c r="H123" s="20">
        <f t="shared" si="31"/>
        <v>22.99</v>
      </c>
      <c r="I123" s="23">
        <f t="shared" si="32"/>
        <v>3430</v>
      </c>
      <c r="J123" s="5"/>
      <c r="K123" s="4"/>
      <c r="L123" s="4"/>
    </row>
    <row r="124" spans="1:12" s="2" customFormat="1" ht="15.75" customHeight="1">
      <c r="A124" s="34" t="s">
        <v>848</v>
      </c>
      <c r="B124" s="36">
        <v>3.39</v>
      </c>
      <c r="C124" s="67">
        <v>14</v>
      </c>
      <c r="D124" s="36">
        <v>20.99</v>
      </c>
      <c r="E124" s="36">
        <f t="shared" si="29"/>
        <v>2099</v>
      </c>
      <c r="F124" s="36">
        <f>'USPS 1st-class int''l (JPY)'!C16</f>
        <v>1341</v>
      </c>
      <c r="G124" s="36">
        <f t="shared" si="30"/>
        <v>1139.8499999999999</v>
      </c>
      <c r="H124" s="20">
        <f t="shared" si="31"/>
        <v>20.99</v>
      </c>
      <c r="I124" s="23">
        <f t="shared" si="32"/>
        <v>3239</v>
      </c>
      <c r="J124" s="5"/>
      <c r="K124" s="4"/>
      <c r="L124" s="4"/>
    </row>
    <row r="125" spans="1:12" s="43" customFormat="1" ht="15.75" customHeight="1">
      <c r="A125" s="138" t="s">
        <v>849</v>
      </c>
      <c r="B125" s="53">
        <v>3.79</v>
      </c>
      <c r="C125" s="54">
        <f t="shared" ref="C125" si="37">B125*16</f>
        <v>60.64</v>
      </c>
      <c r="D125" s="53">
        <v>32.99</v>
      </c>
      <c r="E125" s="36">
        <f t="shared" si="29"/>
        <v>3299</v>
      </c>
      <c r="F125" s="53">
        <f>'USPS 1st-class int''l (JPY)'!C63</f>
        <v>3339</v>
      </c>
      <c r="G125" s="53">
        <f t="shared" si="30"/>
        <v>1836.45</v>
      </c>
      <c r="H125" s="55">
        <f t="shared" si="31"/>
        <v>32.99</v>
      </c>
      <c r="I125" s="23">
        <f t="shared" si="32"/>
        <v>5136</v>
      </c>
      <c r="J125" s="139"/>
    </row>
    <row r="126" spans="1:12" s="2" customFormat="1" ht="15.75" customHeight="1">
      <c r="A126" s="34" t="s">
        <v>850</v>
      </c>
      <c r="B126" s="36">
        <v>2.88</v>
      </c>
      <c r="C126" s="67">
        <v>12</v>
      </c>
      <c r="D126" s="36">
        <v>16.989999999999998</v>
      </c>
      <c r="E126" s="36">
        <f t="shared" si="29"/>
        <v>1699</v>
      </c>
      <c r="F126" s="36">
        <f>'USPS 1st-class int''l (JPY)'!C14</f>
        <v>1341</v>
      </c>
      <c r="G126" s="36">
        <f t="shared" si="30"/>
        <v>1139.8499999999999</v>
      </c>
      <c r="H126" s="20">
        <f t="shared" si="31"/>
        <v>16.989999999999998</v>
      </c>
      <c r="I126" s="23">
        <f t="shared" si="32"/>
        <v>2839</v>
      </c>
      <c r="J126" s="5"/>
      <c r="K126" s="4"/>
      <c r="L126" s="4"/>
    </row>
    <row r="127" spans="1:12" s="43" customFormat="1" ht="15.75" customHeight="1">
      <c r="A127" s="138" t="s">
        <v>851</v>
      </c>
      <c r="B127" s="53">
        <v>3.58</v>
      </c>
      <c r="C127" s="54">
        <f t="shared" ref="C127" si="38">B127*16</f>
        <v>57.28</v>
      </c>
      <c r="D127" s="53">
        <v>34.99</v>
      </c>
      <c r="E127" s="36">
        <f t="shared" si="29"/>
        <v>3499</v>
      </c>
      <c r="F127" s="53">
        <f>'USPS 1st-class int''l (JPY)'!C59</f>
        <v>3173</v>
      </c>
      <c r="G127" s="53">
        <f t="shared" si="30"/>
        <v>1745.15</v>
      </c>
      <c r="H127" s="55">
        <f t="shared" si="31"/>
        <v>34.99</v>
      </c>
      <c r="I127" s="23">
        <f t="shared" si="32"/>
        <v>5245</v>
      </c>
      <c r="J127" s="139"/>
    </row>
    <row r="128" spans="1:12" s="43" customFormat="1" ht="15.75" customHeight="1">
      <c r="A128" s="138" t="s">
        <v>852</v>
      </c>
      <c r="B128" s="53">
        <v>2.76</v>
      </c>
      <c r="C128" s="54">
        <f>B128*16</f>
        <v>44.16</v>
      </c>
      <c r="D128" s="53">
        <v>16.989999999999998</v>
      </c>
      <c r="E128" s="36">
        <f t="shared" si="29"/>
        <v>1699</v>
      </c>
      <c r="F128" s="53">
        <f>'USPS 1st-class int''l (JPY)'!C46</f>
        <v>2673</v>
      </c>
      <c r="G128" s="53">
        <f t="shared" si="30"/>
        <v>1737.45</v>
      </c>
      <c r="H128" s="55">
        <f t="shared" si="31"/>
        <v>16.989999999999998</v>
      </c>
      <c r="I128" s="23">
        <f t="shared" si="32"/>
        <v>3437</v>
      </c>
      <c r="J128" s="139"/>
    </row>
    <row r="129" spans="1:12" s="2" customFormat="1" ht="15.75" customHeight="1">
      <c r="A129" s="34" t="s">
        <v>853</v>
      </c>
      <c r="B129" s="36">
        <v>3.4</v>
      </c>
      <c r="C129" s="67">
        <v>21</v>
      </c>
      <c r="D129" s="36">
        <v>20.99</v>
      </c>
      <c r="E129" s="36">
        <f t="shared" si="29"/>
        <v>2099</v>
      </c>
      <c r="F129" s="36">
        <f>'USPS 1st-class int''l (JPY)'!C23</f>
        <v>1674</v>
      </c>
      <c r="G129" s="36">
        <f t="shared" si="30"/>
        <v>1255.5</v>
      </c>
      <c r="H129" s="20">
        <f t="shared" si="31"/>
        <v>20.99</v>
      </c>
      <c r="I129" s="23">
        <f t="shared" si="32"/>
        <v>3355</v>
      </c>
      <c r="J129" s="5"/>
      <c r="K129" s="4"/>
      <c r="L129" s="4"/>
    </row>
    <row r="130" spans="1:12" s="43" customFormat="1" ht="15.75" customHeight="1">
      <c r="A130" s="138" t="s">
        <v>854</v>
      </c>
      <c r="B130" s="53">
        <v>3.34</v>
      </c>
      <c r="C130" s="54">
        <f>B130*16</f>
        <v>53.44</v>
      </c>
      <c r="D130" s="53">
        <v>25.99</v>
      </c>
      <c r="E130" s="36">
        <f t="shared" si="29"/>
        <v>2599</v>
      </c>
      <c r="F130" s="53">
        <f>'USPS 1st-class int''l (JPY)'!C55</f>
        <v>3006</v>
      </c>
      <c r="G130" s="53">
        <f t="shared" si="30"/>
        <v>1653.3</v>
      </c>
      <c r="H130" s="55">
        <f t="shared" si="31"/>
        <v>25.99</v>
      </c>
      <c r="I130" s="23">
        <f t="shared" si="32"/>
        <v>4253</v>
      </c>
      <c r="J130" s="139"/>
    </row>
    <row r="131" spans="1:12" s="2" customFormat="1" ht="15.75" customHeight="1">
      <c r="A131" s="34" t="s">
        <v>855</v>
      </c>
      <c r="B131" s="36">
        <v>3</v>
      </c>
      <c r="C131" s="67">
        <v>13</v>
      </c>
      <c r="D131" s="36">
        <v>25.99</v>
      </c>
      <c r="E131" s="36">
        <f t="shared" ref="E131" si="39">D131*100</f>
        <v>2599</v>
      </c>
      <c r="F131" s="36">
        <f>'USPS 1st-class int''l (JPY)'!C15</f>
        <v>1341</v>
      </c>
      <c r="G131" s="36">
        <f t="shared" si="30"/>
        <v>1139.8499999999999</v>
      </c>
      <c r="H131" s="20">
        <f t="shared" si="31"/>
        <v>25.99</v>
      </c>
      <c r="I131" s="23">
        <f t="shared" ref="I131" si="40">ROUNDUP(E131+G131,0)</f>
        <v>3739</v>
      </c>
      <c r="J131" s="5"/>
      <c r="K131" s="4"/>
      <c r="L131" s="4"/>
    </row>
    <row r="132" spans="1:12" s="43" customFormat="1" ht="15.75" customHeight="1">
      <c r="A132" s="138" t="s">
        <v>856</v>
      </c>
      <c r="B132" s="53">
        <v>3.29</v>
      </c>
      <c r="C132" s="54">
        <f>B132*16</f>
        <v>52.64</v>
      </c>
      <c r="D132" s="53">
        <v>30.99</v>
      </c>
      <c r="E132" s="36">
        <f t="shared" ref="E132:E162" si="41">D132*100</f>
        <v>3099</v>
      </c>
      <c r="F132" s="53">
        <f>'USPS 1st-class int''l (JPY)'!C55</f>
        <v>3006</v>
      </c>
      <c r="G132" s="53">
        <f t="shared" ref="G132:G163" si="42">IF(C132&lt;=16,F132*0.85,IF(C132&lt;=32,F132*0.75,IF(C132&lt;=48,F132*0.65,F132*0.55)))</f>
        <v>1653.3</v>
      </c>
      <c r="H132" s="55">
        <f t="shared" ref="H132:H162" si="43">D132</f>
        <v>30.99</v>
      </c>
      <c r="I132" s="23">
        <f t="shared" ref="I132:I162" si="44">ROUNDUP(E132+G132,0)</f>
        <v>4753</v>
      </c>
      <c r="J132" s="139"/>
    </row>
    <row r="133" spans="1:12" s="2" customFormat="1" ht="15.75" customHeight="1">
      <c r="A133" s="34" t="s">
        <v>857</v>
      </c>
      <c r="B133" s="36">
        <v>3.46</v>
      </c>
      <c r="C133" s="67">
        <v>21</v>
      </c>
      <c r="D133" s="36">
        <v>32.99</v>
      </c>
      <c r="E133" s="36">
        <f t="shared" si="41"/>
        <v>3299</v>
      </c>
      <c r="F133" s="36">
        <f>'USPS 1st-class int''l (JPY)'!C23</f>
        <v>1674</v>
      </c>
      <c r="G133" s="36">
        <f t="shared" si="42"/>
        <v>1255.5</v>
      </c>
      <c r="H133" s="20">
        <f t="shared" si="43"/>
        <v>32.99</v>
      </c>
      <c r="I133" s="23">
        <f t="shared" si="44"/>
        <v>4555</v>
      </c>
      <c r="J133" s="5"/>
      <c r="K133" s="4"/>
      <c r="L133" s="4"/>
    </row>
    <row r="134" spans="1:12" s="2" customFormat="1" ht="15.75" customHeight="1">
      <c r="A134" s="34" t="s">
        <v>858</v>
      </c>
      <c r="B134" s="36">
        <v>0.99</v>
      </c>
      <c r="C134" s="67">
        <v>19</v>
      </c>
      <c r="D134" s="36">
        <v>19.89</v>
      </c>
      <c r="E134" s="36">
        <f t="shared" si="41"/>
        <v>1989</v>
      </c>
      <c r="F134" s="36">
        <f>'USPS 1st-class int''l (JPY)'!C21</f>
        <v>1508</v>
      </c>
      <c r="G134" s="36">
        <f t="shared" si="42"/>
        <v>1131</v>
      </c>
      <c r="H134" s="20">
        <f t="shared" si="43"/>
        <v>19.89</v>
      </c>
      <c r="I134" s="23">
        <f t="shared" si="44"/>
        <v>3120</v>
      </c>
      <c r="J134" s="5"/>
      <c r="K134" s="4"/>
      <c r="L134" s="4"/>
    </row>
    <row r="135" spans="1:12" s="2" customFormat="1" ht="15.75" customHeight="1">
      <c r="A135" s="34" t="s">
        <v>859</v>
      </c>
      <c r="B135" s="36">
        <v>0.87</v>
      </c>
      <c r="C135" s="67">
        <v>18</v>
      </c>
      <c r="D135" s="36">
        <v>22.99</v>
      </c>
      <c r="E135" s="36">
        <f t="shared" si="41"/>
        <v>2299</v>
      </c>
      <c r="F135" s="36">
        <f>'USPS 1st-class int''l (JPY)'!C20</f>
        <v>1508</v>
      </c>
      <c r="G135" s="36">
        <f t="shared" si="42"/>
        <v>1131</v>
      </c>
      <c r="H135" s="20">
        <f t="shared" si="43"/>
        <v>22.99</v>
      </c>
      <c r="I135" s="23">
        <f t="shared" si="44"/>
        <v>3430</v>
      </c>
      <c r="J135" s="5"/>
      <c r="K135" s="4"/>
      <c r="L135" s="4"/>
    </row>
    <row r="136" spans="1:12" s="43" customFormat="1" ht="15.75" customHeight="1">
      <c r="A136" s="138" t="s">
        <v>860</v>
      </c>
      <c r="B136" s="53">
        <v>0.87</v>
      </c>
      <c r="C136" s="54">
        <f>B136*16</f>
        <v>13.92</v>
      </c>
      <c r="D136" s="53">
        <v>22.99</v>
      </c>
      <c r="E136" s="36">
        <f t="shared" si="41"/>
        <v>2299</v>
      </c>
      <c r="F136" s="53">
        <f>'USPS 1st-class int''l (JPY)'!C16</f>
        <v>1341</v>
      </c>
      <c r="G136" s="53">
        <f t="shared" si="42"/>
        <v>1139.8499999999999</v>
      </c>
      <c r="H136" s="55">
        <f t="shared" si="43"/>
        <v>22.99</v>
      </c>
      <c r="I136" s="23">
        <f t="shared" si="44"/>
        <v>3439</v>
      </c>
      <c r="J136" s="139"/>
    </row>
    <row r="137" spans="1:12" s="2" customFormat="1" ht="15.75" customHeight="1">
      <c r="A137" s="34" t="s">
        <v>861</v>
      </c>
      <c r="B137" s="36">
        <v>1.1100000000000001</v>
      </c>
      <c r="C137" s="67">
        <v>19</v>
      </c>
      <c r="D137" s="36">
        <v>19.89</v>
      </c>
      <c r="E137" s="36">
        <f t="shared" si="41"/>
        <v>1989</v>
      </c>
      <c r="F137" s="36">
        <f>'USPS 1st-class int''l (JPY)'!C21</f>
        <v>1508</v>
      </c>
      <c r="G137" s="36">
        <f t="shared" si="42"/>
        <v>1131</v>
      </c>
      <c r="H137" s="20">
        <f t="shared" si="43"/>
        <v>19.89</v>
      </c>
      <c r="I137" s="23">
        <f t="shared" si="44"/>
        <v>3120</v>
      </c>
      <c r="J137" s="5"/>
      <c r="K137" s="4"/>
      <c r="L137" s="4"/>
    </row>
    <row r="138" spans="1:12" s="2" customFormat="1" ht="15.75" customHeight="1">
      <c r="A138" s="34" t="s">
        <v>862</v>
      </c>
      <c r="B138" s="36">
        <v>0.6</v>
      </c>
      <c r="C138" s="67">
        <v>13</v>
      </c>
      <c r="D138" s="36">
        <v>14.99</v>
      </c>
      <c r="E138" s="36">
        <f t="shared" si="41"/>
        <v>1499</v>
      </c>
      <c r="F138" s="36">
        <f>'USPS 1st-class int''l (JPY)'!C15</f>
        <v>1341</v>
      </c>
      <c r="G138" s="36">
        <f t="shared" si="42"/>
        <v>1139.8499999999999</v>
      </c>
      <c r="H138" s="20">
        <f t="shared" si="43"/>
        <v>14.99</v>
      </c>
      <c r="I138" s="23">
        <f t="shared" si="44"/>
        <v>2639</v>
      </c>
      <c r="J138" s="5"/>
      <c r="K138" s="4"/>
      <c r="L138" s="4"/>
    </row>
    <row r="139" spans="1:12" s="2" customFormat="1" ht="15.75" customHeight="1">
      <c r="A139" s="34" t="s">
        <v>863</v>
      </c>
      <c r="B139" s="36">
        <v>0.8</v>
      </c>
      <c r="C139" s="67">
        <v>14</v>
      </c>
      <c r="D139" s="36">
        <v>19.89</v>
      </c>
      <c r="E139" s="36">
        <f t="shared" si="41"/>
        <v>1989</v>
      </c>
      <c r="F139" s="36">
        <f>'USPS 1st-class int''l (JPY)'!C16</f>
        <v>1341</v>
      </c>
      <c r="G139" s="36">
        <f t="shared" si="42"/>
        <v>1139.8499999999999</v>
      </c>
      <c r="H139" s="20">
        <f t="shared" si="43"/>
        <v>19.89</v>
      </c>
      <c r="I139" s="23">
        <f t="shared" si="44"/>
        <v>3129</v>
      </c>
      <c r="J139" s="5"/>
      <c r="K139" s="4"/>
      <c r="L139" s="4"/>
    </row>
    <row r="140" spans="1:12" s="2" customFormat="1" ht="15.75" customHeight="1">
      <c r="A140" s="34" t="s">
        <v>864</v>
      </c>
      <c r="B140" s="36">
        <v>0.69</v>
      </c>
      <c r="C140" s="67">
        <v>13</v>
      </c>
      <c r="D140" s="36">
        <v>19.89</v>
      </c>
      <c r="E140" s="36">
        <f t="shared" si="41"/>
        <v>1989</v>
      </c>
      <c r="F140" s="36">
        <f>'USPS 1st-class int''l (JPY)'!C15</f>
        <v>1341</v>
      </c>
      <c r="G140" s="36">
        <f t="shared" si="42"/>
        <v>1139.8499999999999</v>
      </c>
      <c r="H140" s="20">
        <f t="shared" si="43"/>
        <v>19.89</v>
      </c>
      <c r="I140" s="23">
        <f t="shared" si="44"/>
        <v>3129</v>
      </c>
      <c r="J140" s="5"/>
      <c r="K140" s="4"/>
      <c r="L140" s="4"/>
    </row>
    <row r="141" spans="1:12" s="2" customFormat="1" ht="15.75" customHeight="1">
      <c r="A141" s="34" t="s">
        <v>865</v>
      </c>
      <c r="B141" s="36">
        <v>1.05</v>
      </c>
      <c r="C141" s="67">
        <v>19</v>
      </c>
      <c r="D141" s="36">
        <v>22.99</v>
      </c>
      <c r="E141" s="36">
        <f t="shared" si="41"/>
        <v>2299</v>
      </c>
      <c r="F141" s="36">
        <f>'USPS 1st-class int''l (JPY)'!C21</f>
        <v>1508</v>
      </c>
      <c r="G141" s="36">
        <f t="shared" si="42"/>
        <v>1131</v>
      </c>
      <c r="H141" s="20">
        <f t="shared" si="43"/>
        <v>22.99</v>
      </c>
      <c r="I141" s="23">
        <f t="shared" si="44"/>
        <v>3430</v>
      </c>
      <c r="J141" s="5"/>
      <c r="K141" s="4"/>
      <c r="L141" s="4"/>
    </row>
    <row r="142" spans="1:12" s="2" customFormat="1" ht="15.75" customHeight="1">
      <c r="A142" s="34" t="s">
        <v>866</v>
      </c>
      <c r="B142" s="36">
        <v>1.19</v>
      </c>
      <c r="C142" s="67">
        <v>18</v>
      </c>
      <c r="D142" s="36">
        <v>29.89</v>
      </c>
      <c r="E142" s="36">
        <f t="shared" si="41"/>
        <v>2989</v>
      </c>
      <c r="F142" s="36">
        <f>'USPS 1st-class int''l (JPY)'!C20</f>
        <v>1508</v>
      </c>
      <c r="G142" s="36">
        <f t="shared" si="42"/>
        <v>1131</v>
      </c>
      <c r="H142" s="20">
        <f t="shared" si="43"/>
        <v>29.89</v>
      </c>
      <c r="I142" s="23">
        <f t="shared" si="44"/>
        <v>4120</v>
      </c>
      <c r="J142" s="5"/>
      <c r="K142" s="4"/>
      <c r="L142" s="4"/>
    </row>
    <row r="143" spans="1:12" s="2" customFormat="1" ht="15.75" customHeight="1">
      <c r="A143" s="34" t="s">
        <v>867</v>
      </c>
      <c r="B143" s="36">
        <v>0.97</v>
      </c>
      <c r="C143" s="67">
        <v>16</v>
      </c>
      <c r="D143" s="36">
        <v>19.89</v>
      </c>
      <c r="E143" s="36">
        <f t="shared" si="41"/>
        <v>1989</v>
      </c>
      <c r="F143" s="36">
        <f>'USPS 1st-class int''l (JPY)'!C18</f>
        <v>1508</v>
      </c>
      <c r="G143" s="36">
        <f t="shared" si="42"/>
        <v>1281.8</v>
      </c>
      <c r="H143" s="20">
        <f t="shared" si="43"/>
        <v>19.89</v>
      </c>
      <c r="I143" s="23">
        <f t="shared" si="44"/>
        <v>3271</v>
      </c>
      <c r="J143" s="5"/>
      <c r="K143" s="4"/>
      <c r="L143" s="4"/>
    </row>
    <row r="144" spans="1:12" s="2" customFormat="1" ht="15.75" customHeight="1">
      <c r="A144" s="34" t="s">
        <v>868</v>
      </c>
      <c r="B144" s="36">
        <v>1.19</v>
      </c>
      <c r="C144" s="67">
        <v>21</v>
      </c>
      <c r="D144" s="36">
        <v>27.99</v>
      </c>
      <c r="E144" s="36">
        <f t="shared" si="41"/>
        <v>2799</v>
      </c>
      <c r="F144" s="36">
        <f>'USPS 1st-class int''l (JPY)'!C23</f>
        <v>1674</v>
      </c>
      <c r="G144" s="36">
        <f t="shared" si="42"/>
        <v>1255.5</v>
      </c>
      <c r="H144" s="20">
        <f t="shared" si="43"/>
        <v>27.99</v>
      </c>
      <c r="I144" s="23">
        <f t="shared" si="44"/>
        <v>4055</v>
      </c>
      <c r="J144" s="5"/>
      <c r="K144" s="4"/>
      <c r="L144" s="4"/>
    </row>
    <row r="145" spans="1:12" s="2" customFormat="1" ht="15.75" customHeight="1">
      <c r="A145" s="34" t="s">
        <v>869</v>
      </c>
      <c r="B145" s="36">
        <v>1.19</v>
      </c>
      <c r="C145" s="67">
        <v>18</v>
      </c>
      <c r="D145" s="36">
        <v>25.99</v>
      </c>
      <c r="E145" s="36">
        <f t="shared" si="41"/>
        <v>2599</v>
      </c>
      <c r="F145" s="36">
        <f>'USPS 1st-class int''l (JPY)'!C20</f>
        <v>1508</v>
      </c>
      <c r="G145" s="36">
        <f t="shared" si="42"/>
        <v>1131</v>
      </c>
      <c r="H145" s="20">
        <f t="shared" si="43"/>
        <v>25.99</v>
      </c>
      <c r="I145" s="23">
        <f t="shared" si="44"/>
        <v>3730</v>
      </c>
      <c r="J145" s="5"/>
      <c r="K145" s="4"/>
      <c r="L145" s="4"/>
    </row>
    <row r="146" spans="1:12" s="2" customFormat="1" ht="15.75" customHeight="1">
      <c r="A146" s="34" t="s">
        <v>870</v>
      </c>
      <c r="B146" s="36">
        <v>0.48</v>
      </c>
      <c r="C146" s="67">
        <v>10</v>
      </c>
      <c r="D146" s="36">
        <v>15.99</v>
      </c>
      <c r="E146" s="36">
        <f t="shared" si="41"/>
        <v>1599</v>
      </c>
      <c r="F146" s="36">
        <f>'USPS 1st-class int''l (JPY)'!C12</f>
        <v>1148</v>
      </c>
      <c r="G146" s="36">
        <f t="shared" si="42"/>
        <v>975.8</v>
      </c>
      <c r="H146" s="20">
        <f t="shared" si="43"/>
        <v>15.99</v>
      </c>
      <c r="I146" s="23">
        <f t="shared" si="44"/>
        <v>2575</v>
      </c>
      <c r="J146" s="5"/>
      <c r="K146" s="4"/>
      <c r="L146" s="4"/>
    </row>
    <row r="147" spans="1:12" s="43" customFormat="1" ht="15.75" customHeight="1">
      <c r="A147" s="138" t="s">
        <v>871</v>
      </c>
      <c r="B147" s="53">
        <v>1</v>
      </c>
      <c r="C147" s="54">
        <f>B147*16</f>
        <v>16</v>
      </c>
      <c r="D147" s="53">
        <v>24.99</v>
      </c>
      <c r="E147" s="36">
        <f t="shared" si="41"/>
        <v>2499</v>
      </c>
      <c r="F147" s="53">
        <f>'USPS 1st-class int''l (JPY)'!C18</f>
        <v>1508</v>
      </c>
      <c r="G147" s="53">
        <f t="shared" si="42"/>
        <v>1281.8</v>
      </c>
      <c r="H147" s="55">
        <f t="shared" si="43"/>
        <v>24.99</v>
      </c>
      <c r="I147" s="23">
        <f t="shared" si="44"/>
        <v>3781</v>
      </c>
      <c r="J147" s="139"/>
    </row>
    <row r="148" spans="1:12" s="2" customFormat="1" ht="15.75" customHeight="1">
      <c r="A148" s="34" t="s">
        <v>872</v>
      </c>
      <c r="B148" s="36">
        <v>1.1399999999999999</v>
      </c>
      <c r="C148" s="67">
        <v>22</v>
      </c>
      <c r="D148" s="36">
        <v>33.99</v>
      </c>
      <c r="E148" s="36">
        <f t="shared" si="41"/>
        <v>3399</v>
      </c>
      <c r="F148" s="36">
        <f>'USPS 1st-class int''l (JPY)'!C24</f>
        <v>1674</v>
      </c>
      <c r="G148" s="36">
        <f t="shared" si="42"/>
        <v>1255.5</v>
      </c>
      <c r="H148" s="20">
        <f t="shared" si="43"/>
        <v>33.99</v>
      </c>
      <c r="I148" s="23">
        <f t="shared" si="44"/>
        <v>4655</v>
      </c>
      <c r="J148" s="5"/>
      <c r="K148" s="4"/>
      <c r="L148" s="4"/>
    </row>
    <row r="149" spans="1:12" s="2" customFormat="1" ht="15.75" customHeight="1">
      <c r="A149" s="34" t="s">
        <v>873</v>
      </c>
      <c r="B149" s="36">
        <v>1.48</v>
      </c>
      <c r="C149" s="67">
        <v>25</v>
      </c>
      <c r="D149" s="36">
        <v>38.99</v>
      </c>
      <c r="E149" s="36">
        <f t="shared" si="41"/>
        <v>3899</v>
      </c>
      <c r="F149" s="36">
        <f>'USPS 1st-class int''l (JPY)'!C27</f>
        <v>1841</v>
      </c>
      <c r="G149" s="36">
        <f t="shared" si="42"/>
        <v>1380.75</v>
      </c>
      <c r="H149" s="20">
        <f t="shared" si="43"/>
        <v>38.99</v>
      </c>
      <c r="I149" s="23">
        <f t="shared" si="44"/>
        <v>5280</v>
      </c>
      <c r="J149" s="5"/>
      <c r="K149" s="4"/>
      <c r="L149" s="4"/>
    </row>
    <row r="150" spans="1:12" s="2" customFormat="1" ht="15.75" customHeight="1">
      <c r="A150" s="34" t="s">
        <v>874</v>
      </c>
      <c r="B150" s="36">
        <v>0.97</v>
      </c>
      <c r="C150" s="67">
        <v>19</v>
      </c>
      <c r="D150" s="36">
        <v>31.99</v>
      </c>
      <c r="E150" s="36">
        <f t="shared" si="41"/>
        <v>3199</v>
      </c>
      <c r="F150" s="36">
        <f>'USPS 1st-class int''l (JPY)'!C21</f>
        <v>1508</v>
      </c>
      <c r="G150" s="36">
        <f t="shared" si="42"/>
        <v>1131</v>
      </c>
      <c r="H150" s="20">
        <f t="shared" si="43"/>
        <v>31.99</v>
      </c>
      <c r="I150" s="23">
        <f t="shared" si="44"/>
        <v>4330</v>
      </c>
      <c r="J150" s="5"/>
      <c r="K150" s="4"/>
      <c r="L150" s="4"/>
    </row>
    <row r="151" spans="1:12" s="2" customFormat="1" ht="15.75" customHeight="1">
      <c r="A151" s="34" t="s">
        <v>875</v>
      </c>
      <c r="B151" s="36">
        <v>1.1599999999999999</v>
      </c>
      <c r="C151" s="67">
        <v>16</v>
      </c>
      <c r="D151" s="36">
        <v>22.99</v>
      </c>
      <c r="E151" s="36">
        <f t="shared" si="41"/>
        <v>2299</v>
      </c>
      <c r="F151" s="36">
        <f>'USPS 1st-class int''l (JPY)'!C18</f>
        <v>1508</v>
      </c>
      <c r="G151" s="36">
        <f t="shared" si="42"/>
        <v>1281.8</v>
      </c>
      <c r="H151" s="20">
        <f t="shared" si="43"/>
        <v>22.99</v>
      </c>
      <c r="I151" s="23">
        <f t="shared" si="44"/>
        <v>3581</v>
      </c>
      <c r="J151" s="5"/>
      <c r="K151" s="4"/>
      <c r="L151" s="4"/>
    </row>
    <row r="152" spans="1:12" s="2" customFormat="1" ht="15.75" customHeight="1">
      <c r="A152" s="34" t="s">
        <v>876</v>
      </c>
      <c r="B152" s="36">
        <v>0.87</v>
      </c>
      <c r="C152" s="67">
        <v>18</v>
      </c>
      <c r="D152" s="36">
        <v>22.99</v>
      </c>
      <c r="E152" s="36">
        <f t="shared" si="41"/>
        <v>2299</v>
      </c>
      <c r="F152" s="36">
        <f>'USPS 1st-class int''l (JPY)'!C20</f>
        <v>1508</v>
      </c>
      <c r="G152" s="36">
        <f t="shared" si="42"/>
        <v>1131</v>
      </c>
      <c r="H152" s="20">
        <f t="shared" si="43"/>
        <v>22.99</v>
      </c>
      <c r="I152" s="23">
        <f t="shared" si="44"/>
        <v>3430</v>
      </c>
      <c r="J152" s="5"/>
      <c r="K152" s="4"/>
      <c r="L152" s="4"/>
    </row>
    <row r="153" spans="1:12" s="43" customFormat="1" ht="15.75" customHeight="1">
      <c r="A153" s="138" t="s">
        <v>877</v>
      </c>
      <c r="B153" s="53">
        <v>1.29</v>
      </c>
      <c r="C153" s="54">
        <f>B153*16</f>
        <v>20.64</v>
      </c>
      <c r="D153" s="53">
        <v>22.99</v>
      </c>
      <c r="E153" s="36">
        <f t="shared" si="41"/>
        <v>2299</v>
      </c>
      <c r="F153" s="53">
        <f>'USPS 1st-class int''l (JPY)'!C23</f>
        <v>1674</v>
      </c>
      <c r="G153" s="53">
        <f t="shared" si="42"/>
        <v>1255.5</v>
      </c>
      <c r="H153" s="55">
        <f t="shared" si="43"/>
        <v>22.99</v>
      </c>
      <c r="I153" s="23">
        <f t="shared" si="44"/>
        <v>3555</v>
      </c>
      <c r="J153" s="139"/>
    </row>
    <row r="154" spans="1:12" s="2" customFormat="1" ht="15.75" customHeight="1">
      <c r="A154" s="34" t="s">
        <v>878</v>
      </c>
      <c r="B154" s="36">
        <v>1.48</v>
      </c>
      <c r="C154" s="67">
        <v>25</v>
      </c>
      <c r="D154" s="36">
        <v>24.99</v>
      </c>
      <c r="E154" s="36">
        <f t="shared" si="41"/>
        <v>2499</v>
      </c>
      <c r="F154" s="36">
        <f>'USPS 1st-class int''l (JPY)'!C27</f>
        <v>1841</v>
      </c>
      <c r="G154" s="36">
        <f t="shared" si="42"/>
        <v>1380.75</v>
      </c>
      <c r="H154" s="20">
        <f t="shared" si="43"/>
        <v>24.99</v>
      </c>
      <c r="I154" s="23">
        <f t="shared" si="44"/>
        <v>3880</v>
      </c>
      <c r="J154" s="5"/>
      <c r="K154" s="4"/>
      <c r="L154" s="4"/>
    </row>
    <row r="155" spans="1:12" s="2" customFormat="1" ht="15.75" customHeight="1">
      <c r="A155" s="34" t="s">
        <v>879</v>
      </c>
      <c r="B155" s="36">
        <v>1.92</v>
      </c>
      <c r="C155" s="67">
        <v>32</v>
      </c>
      <c r="D155" s="36">
        <v>37.99</v>
      </c>
      <c r="E155" s="36">
        <f t="shared" si="41"/>
        <v>3799</v>
      </c>
      <c r="F155" s="36">
        <f>'USPS 1st-class int''l (JPY)'!C34</f>
        <v>2174</v>
      </c>
      <c r="G155" s="36">
        <f t="shared" si="42"/>
        <v>1630.5</v>
      </c>
      <c r="H155" s="20">
        <f t="shared" si="43"/>
        <v>37.99</v>
      </c>
      <c r="I155" s="23">
        <f t="shared" si="44"/>
        <v>5430</v>
      </c>
      <c r="J155" s="5"/>
      <c r="K155" s="4"/>
      <c r="L155" s="4"/>
    </row>
    <row r="156" spans="1:12" s="2" customFormat="1" ht="15.75" customHeight="1">
      <c r="A156" s="34" t="s">
        <v>880</v>
      </c>
      <c r="B156" s="36">
        <v>1.03</v>
      </c>
      <c r="C156" s="67">
        <v>20</v>
      </c>
      <c r="D156" s="36">
        <v>19.89</v>
      </c>
      <c r="E156" s="36">
        <f t="shared" si="41"/>
        <v>1989</v>
      </c>
      <c r="F156" s="36">
        <f>IF(C156&lt;=2,3.6,IF(C156&lt;=4,5.19,IF(C156&lt;=8,6.71,IF(C156&lt;=12,7.84,IF(C156&lt;=16,8.82,IF(C156&lt;=20,9.79,IF(C156&lt;=24,10.77,IF(C156&lt;=28,11.74,IF(C156&lt;=28,11.74,IF(C156&lt;=32,12.71,IF(C156&lt;=36,13.68,IF(C156&lt;=40,14.66,IF(C156&lt;=44,15.63,IF(C156&lt;=48,16.61,IF(C156&lt;=52,17.58,IF(C156&lt;=56,18.56,IF(C156&lt;=60,19.53,20.5)))))))))))))))))</f>
        <v>9.7899999999999991</v>
      </c>
      <c r="G156" s="36">
        <f t="shared" si="42"/>
        <v>7.3425000000000002</v>
      </c>
      <c r="H156" s="20">
        <f t="shared" si="43"/>
        <v>19.89</v>
      </c>
      <c r="I156" s="23">
        <f t="shared" si="44"/>
        <v>1997</v>
      </c>
      <c r="J156" s="5"/>
      <c r="K156" s="4"/>
      <c r="L156" s="4"/>
    </row>
    <row r="157" spans="1:12" s="2" customFormat="1" ht="15.75" customHeight="1">
      <c r="A157" s="34" t="s">
        <v>881</v>
      </c>
      <c r="B157" s="36">
        <v>0.88</v>
      </c>
      <c r="C157" s="67">
        <v>16</v>
      </c>
      <c r="D157" s="36">
        <v>24.99</v>
      </c>
      <c r="E157" s="36">
        <f t="shared" si="41"/>
        <v>2499</v>
      </c>
      <c r="F157" s="36">
        <f>'USPS 1st-class int''l (JPY)'!C18</f>
        <v>1508</v>
      </c>
      <c r="G157" s="36">
        <f t="shared" si="42"/>
        <v>1281.8</v>
      </c>
      <c r="H157" s="20">
        <f t="shared" si="43"/>
        <v>24.99</v>
      </c>
      <c r="I157" s="23">
        <f t="shared" si="44"/>
        <v>3781</v>
      </c>
      <c r="J157" s="5"/>
      <c r="K157" s="4"/>
      <c r="L157" s="4"/>
    </row>
    <row r="158" spans="1:12" s="2" customFormat="1" ht="15.75" customHeight="1">
      <c r="A158" s="34" t="s">
        <v>882</v>
      </c>
      <c r="B158" s="36">
        <v>1.36</v>
      </c>
      <c r="C158" s="67">
        <v>26</v>
      </c>
      <c r="D158" s="36">
        <v>22.99</v>
      </c>
      <c r="E158" s="36">
        <f t="shared" si="41"/>
        <v>2299</v>
      </c>
      <c r="F158" s="36">
        <f>'USPS 1st-class int''l (JPY)'!C28</f>
        <v>1841</v>
      </c>
      <c r="G158" s="36">
        <f t="shared" si="42"/>
        <v>1380.75</v>
      </c>
      <c r="H158" s="20">
        <f t="shared" si="43"/>
        <v>22.99</v>
      </c>
      <c r="I158" s="23">
        <f t="shared" si="44"/>
        <v>3680</v>
      </c>
      <c r="J158" s="5"/>
      <c r="K158" s="4"/>
      <c r="L158" s="4"/>
    </row>
    <row r="159" spans="1:12" s="2" customFormat="1" ht="15.75" customHeight="1">
      <c r="A159" s="34" t="s">
        <v>883</v>
      </c>
      <c r="B159" s="36">
        <v>2.91</v>
      </c>
      <c r="C159" s="67">
        <v>19</v>
      </c>
      <c r="D159" s="36">
        <v>16.989999999999998</v>
      </c>
      <c r="E159" s="36">
        <f t="shared" si="41"/>
        <v>1699</v>
      </c>
      <c r="F159" s="36">
        <f>'USPS 1st-class int''l (JPY)'!C21</f>
        <v>1508</v>
      </c>
      <c r="G159" s="36">
        <f t="shared" si="42"/>
        <v>1131</v>
      </c>
      <c r="H159" s="20">
        <f t="shared" si="43"/>
        <v>16.989999999999998</v>
      </c>
      <c r="I159" s="23">
        <f t="shared" si="44"/>
        <v>2830</v>
      </c>
      <c r="J159" s="5"/>
      <c r="K159" s="4"/>
      <c r="L159" s="4"/>
    </row>
    <row r="160" spans="1:12" s="2" customFormat="1" ht="15.75" customHeight="1">
      <c r="A160" s="34" t="s">
        <v>884</v>
      </c>
      <c r="B160" s="36">
        <v>2.91</v>
      </c>
      <c r="C160" s="67">
        <v>19</v>
      </c>
      <c r="D160" s="36">
        <v>16.989999999999998</v>
      </c>
      <c r="E160" s="36">
        <f t="shared" si="41"/>
        <v>1699</v>
      </c>
      <c r="F160" s="36">
        <f>'USPS 1st-class int''l (JPY)'!C21</f>
        <v>1508</v>
      </c>
      <c r="G160" s="36">
        <f t="shared" si="42"/>
        <v>1131</v>
      </c>
      <c r="H160" s="20">
        <f t="shared" si="43"/>
        <v>16.989999999999998</v>
      </c>
      <c r="I160" s="23">
        <f t="shared" si="44"/>
        <v>2830</v>
      </c>
      <c r="J160" s="5"/>
      <c r="K160" s="4"/>
      <c r="L160" s="4"/>
    </row>
    <row r="161" spans="1:12" s="2" customFormat="1" ht="15.75" customHeight="1">
      <c r="A161" s="34" t="s">
        <v>885</v>
      </c>
      <c r="B161" s="36">
        <v>2.8</v>
      </c>
      <c r="C161" s="67">
        <v>10</v>
      </c>
      <c r="D161" s="36">
        <v>12.99</v>
      </c>
      <c r="E161" s="36">
        <f t="shared" si="41"/>
        <v>1299</v>
      </c>
      <c r="F161" s="36">
        <f>'USPS 1st-class int''l (JPY)'!C12</f>
        <v>1148</v>
      </c>
      <c r="G161" s="36">
        <f t="shared" si="42"/>
        <v>975.8</v>
      </c>
      <c r="H161" s="20">
        <f t="shared" si="43"/>
        <v>12.99</v>
      </c>
      <c r="I161" s="23">
        <f t="shared" si="44"/>
        <v>2275</v>
      </c>
      <c r="J161" s="5"/>
      <c r="K161" s="4"/>
      <c r="L161" s="4"/>
    </row>
    <row r="162" spans="1:12" s="43" customFormat="1" ht="15.75" customHeight="1">
      <c r="A162" s="138" t="s">
        <v>886</v>
      </c>
      <c r="B162" s="53">
        <v>3.14</v>
      </c>
      <c r="C162" s="54">
        <f>B162*16</f>
        <v>50.24</v>
      </c>
      <c r="D162" s="53">
        <v>20.99</v>
      </c>
      <c r="E162" s="36">
        <f t="shared" si="41"/>
        <v>2099</v>
      </c>
      <c r="F162" s="53">
        <f>'USPS 1st-class int''l (JPY)'!C52</f>
        <v>2840</v>
      </c>
      <c r="G162" s="53">
        <f t="shared" si="42"/>
        <v>1562</v>
      </c>
      <c r="H162" s="55">
        <f t="shared" si="43"/>
        <v>20.99</v>
      </c>
      <c r="I162" s="23">
        <f t="shared" si="44"/>
        <v>3661</v>
      </c>
      <c r="J162" s="139"/>
    </row>
    <row r="163" spans="1:12" s="43" customFormat="1" ht="15.75" customHeight="1">
      <c r="A163" s="138" t="s">
        <v>887</v>
      </c>
      <c r="B163" s="53">
        <v>0.97</v>
      </c>
      <c r="C163" s="54">
        <f>B163*16</f>
        <v>15.52</v>
      </c>
      <c r="D163" s="53">
        <v>26.99</v>
      </c>
      <c r="E163" s="36">
        <f t="shared" ref="E163" si="45">D163*100</f>
        <v>2699</v>
      </c>
      <c r="F163" s="53">
        <f>'USPS 1st-class int''l (JPY)'!C18</f>
        <v>1508</v>
      </c>
      <c r="G163" s="53">
        <f t="shared" ref="G163" si="46">IF(C163&lt;=16,F163*0.85,IF(C163&lt;=32,F163*0.75,IF(C163&lt;=48,F163*0.65,F163*0.55)))</f>
        <v>1281.8</v>
      </c>
      <c r="H163" s="55">
        <f t="shared" ref="H163" si="47">D163</f>
        <v>26.99</v>
      </c>
      <c r="I163" s="23">
        <f t="shared" ref="I163" si="48">ROUNDUP(E163+G163,0)</f>
        <v>3981</v>
      </c>
      <c r="J163" s="139"/>
    </row>
    <row r="164" spans="1:12" s="2" customFormat="1" ht="15.75" customHeight="1">
      <c r="A164" s="34" t="s">
        <v>888</v>
      </c>
      <c r="B164" s="36">
        <v>1.1000000000000001</v>
      </c>
      <c r="C164" s="67">
        <v>25</v>
      </c>
      <c r="D164" s="36">
        <v>26.99</v>
      </c>
      <c r="E164" s="36">
        <f t="shared" ref="E164:E200" si="49">D164*100</f>
        <v>2699</v>
      </c>
      <c r="F164" s="36">
        <f>'USPS 1st-class int''l (JPY)'!C27</f>
        <v>1841</v>
      </c>
      <c r="G164" s="36">
        <f t="shared" ref="G164:G200" si="50">IF(C164&lt;=16,F164*0.85,IF(C164&lt;=32,F164*0.75,IF(C164&lt;=48,F164*0.65,F164*0.55)))</f>
        <v>1380.75</v>
      </c>
      <c r="H164" s="20">
        <f t="shared" ref="H164:H199" si="51">D164</f>
        <v>26.99</v>
      </c>
      <c r="I164" s="23">
        <f t="shared" ref="I164:I200" si="52">ROUNDUP(E164+G164,0)</f>
        <v>4080</v>
      </c>
      <c r="J164" s="5"/>
      <c r="K164" s="4"/>
      <c r="L164" s="4"/>
    </row>
    <row r="165" spans="1:12" s="2" customFormat="1" ht="15.75" customHeight="1">
      <c r="A165" s="34" t="s">
        <v>889</v>
      </c>
      <c r="B165" s="36">
        <v>0.53</v>
      </c>
      <c r="C165" s="67">
        <v>17</v>
      </c>
      <c r="D165" s="36">
        <v>19.89</v>
      </c>
      <c r="E165" s="36">
        <f t="shared" si="49"/>
        <v>1989</v>
      </c>
      <c r="F165" s="36">
        <f>'USPS 1st-class int''l (JPY)'!C19</f>
        <v>1508</v>
      </c>
      <c r="G165" s="36">
        <f t="shared" si="50"/>
        <v>1131</v>
      </c>
      <c r="H165" s="20">
        <f t="shared" si="51"/>
        <v>19.89</v>
      </c>
      <c r="I165" s="23">
        <f t="shared" si="52"/>
        <v>3120</v>
      </c>
      <c r="J165" s="5"/>
      <c r="K165" s="4"/>
      <c r="L165" s="4"/>
    </row>
    <row r="166" spans="1:12" s="2" customFormat="1" ht="15.75" customHeight="1">
      <c r="A166" s="34" t="s">
        <v>890</v>
      </c>
      <c r="B166" s="36">
        <v>0.53</v>
      </c>
      <c r="C166" s="67">
        <v>17</v>
      </c>
      <c r="D166" s="36">
        <v>19.89</v>
      </c>
      <c r="E166" s="36">
        <f t="shared" si="49"/>
        <v>1989</v>
      </c>
      <c r="F166" s="36">
        <f>'USPS 1st-class int''l (JPY)'!C19</f>
        <v>1508</v>
      </c>
      <c r="G166" s="36">
        <f t="shared" si="50"/>
        <v>1131</v>
      </c>
      <c r="H166" s="20">
        <f t="shared" si="51"/>
        <v>19.89</v>
      </c>
      <c r="I166" s="23">
        <f t="shared" si="52"/>
        <v>3120</v>
      </c>
      <c r="J166" s="5"/>
      <c r="K166" s="4"/>
      <c r="L166" s="4"/>
    </row>
    <row r="167" spans="1:12" s="2" customFormat="1" ht="15.75" customHeight="1">
      <c r="A167" s="34" t="s">
        <v>891</v>
      </c>
      <c r="B167" s="36">
        <v>0.53</v>
      </c>
      <c r="C167" s="67">
        <v>17</v>
      </c>
      <c r="D167" s="36">
        <v>19.89</v>
      </c>
      <c r="E167" s="36">
        <f t="shared" si="49"/>
        <v>1989</v>
      </c>
      <c r="F167" s="36">
        <f>'USPS 1st-class int''l (JPY)'!C19</f>
        <v>1508</v>
      </c>
      <c r="G167" s="36">
        <f t="shared" si="50"/>
        <v>1131</v>
      </c>
      <c r="H167" s="20">
        <f t="shared" si="51"/>
        <v>19.89</v>
      </c>
      <c r="I167" s="23">
        <f t="shared" si="52"/>
        <v>3120</v>
      </c>
      <c r="J167" s="5"/>
      <c r="K167" s="4"/>
      <c r="L167" s="4"/>
    </row>
    <row r="168" spans="1:12" s="2" customFormat="1" ht="15.75" customHeight="1">
      <c r="A168" s="34" t="s">
        <v>892</v>
      </c>
      <c r="B168" s="36">
        <v>0.53</v>
      </c>
      <c r="C168" s="67">
        <v>17</v>
      </c>
      <c r="D168" s="36">
        <v>19.89</v>
      </c>
      <c r="E168" s="36">
        <f t="shared" si="49"/>
        <v>1989</v>
      </c>
      <c r="F168" s="36">
        <f>'USPS 1st-class int''l (JPY)'!C19</f>
        <v>1508</v>
      </c>
      <c r="G168" s="36">
        <f t="shared" si="50"/>
        <v>1131</v>
      </c>
      <c r="H168" s="20">
        <f t="shared" si="51"/>
        <v>19.89</v>
      </c>
      <c r="I168" s="23">
        <f t="shared" si="52"/>
        <v>3120</v>
      </c>
      <c r="J168" s="5"/>
      <c r="K168" s="4"/>
      <c r="L168" s="4"/>
    </row>
    <row r="169" spans="1:12" s="2" customFormat="1" ht="15.75" customHeight="1">
      <c r="A169" s="34" t="s">
        <v>893</v>
      </c>
      <c r="B169" s="36">
        <v>0.53</v>
      </c>
      <c r="C169" s="67">
        <v>17</v>
      </c>
      <c r="D169" s="36">
        <v>19.89</v>
      </c>
      <c r="E169" s="36">
        <f t="shared" si="49"/>
        <v>1989</v>
      </c>
      <c r="F169" s="36">
        <f>'USPS 1st-class int''l (JPY)'!C19</f>
        <v>1508</v>
      </c>
      <c r="G169" s="36">
        <f t="shared" si="50"/>
        <v>1131</v>
      </c>
      <c r="H169" s="20">
        <f t="shared" si="51"/>
        <v>19.89</v>
      </c>
      <c r="I169" s="23">
        <f t="shared" si="52"/>
        <v>3120</v>
      </c>
      <c r="J169" s="5"/>
      <c r="K169" s="4"/>
      <c r="L169" s="4"/>
    </row>
    <row r="170" spans="1:12" s="2" customFormat="1" ht="15.75" customHeight="1">
      <c r="A170" s="34" t="s">
        <v>894</v>
      </c>
      <c r="B170" s="36">
        <v>0.53</v>
      </c>
      <c r="C170" s="67">
        <v>17</v>
      </c>
      <c r="D170" s="36">
        <v>19.89</v>
      </c>
      <c r="E170" s="36">
        <f t="shared" si="49"/>
        <v>1989</v>
      </c>
      <c r="F170" s="36">
        <f>'USPS 1st-class int''l (JPY)'!C19</f>
        <v>1508</v>
      </c>
      <c r="G170" s="36">
        <f t="shared" si="50"/>
        <v>1131</v>
      </c>
      <c r="H170" s="20">
        <f t="shared" si="51"/>
        <v>19.89</v>
      </c>
      <c r="I170" s="23">
        <f t="shared" si="52"/>
        <v>3120</v>
      </c>
      <c r="J170" s="5"/>
      <c r="K170" s="4"/>
      <c r="L170" s="4"/>
    </row>
    <row r="171" spans="1:12" s="2" customFormat="1" ht="15.75" customHeight="1">
      <c r="A171" s="34" t="s">
        <v>895</v>
      </c>
      <c r="B171" s="36">
        <v>0.53</v>
      </c>
      <c r="C171" s="67">
        <v>17</v>
      </c>
      <c r="D171" s="36">
        <v>19.89</v>
      </c>
      <c r="E171" s="36">
        <f t="shared" si="49"/>
        <v>1989</v>
      </c>
      <c r="F171" s="36">
        <f>'USPS 1st-class int''l (JPY)'!C19</f>
        <v>1508</v>
      </c>
      <c r="G171" s="36">
        <f t="shared" si="50"/>
        <v>1131</v>
      </c>
      <c r="H171" s="20">
        <f t="shared" si="51"/>
        <v>19.89</v>
      </c>
      <c r="I171" s="23">
        <f t="shared" si="52"/>
        <v>3120</v>
      </c>
      <c r="J171" s="5"/>
      <c r="K171" s="4"/>
      <c r="L171" s="4"/>
    </row>
    <row r="172" spans="1:12" s="2" customFormat="1" ht="15.75" customHeight="1">
      <c r="A172" s="34" t="s">
        <v>896</v>
      </c>
      <c r="B172" s="36">
        <v>0.53</v>
      </c>
      <c r="C172" s="67">
        <v>17</v>
      </c>
      <c r="D172" s="36">
        <v>19.89</v>
      </c>
      <c r="E172" s="36">
        <f t="shared" si="49"/>
        <v>1989</v>
      </c>
      <c r="F172" s="36">
        <f>'USPS 1st-class int''l (JPY)'!C19</f>
        <v>1508</v>
      </c>
      <c r="G172" s="36">
        <f t="shared" si="50"/>
        <v>1131</v>
      </c>
      <c r="H172" s="20">
        <f t="shared" si="51"/>
        <v>19.89</v>
      </c>
      <c r="I172" s="23">
        <f t="shared" si="52"/>
        <v>3120</v>
      </c>
      <c r="J172" s="5"/>
      <c r="K172" s="4"/>
      <c r="L172" s="4"/>
    </row>
    <row r="173" spans="1:12" s="43" customFormat="1" ht="15.75" customHeight="1">
      <c r="A173" s="138" t="s">
        <v>897</v>
      </c>
      <c r="B173" s="53">
        <v>0.8</v>
      </c>
      <c r="C173" s="54">
        <f t="shared" ref="C173" si="53">B173*16</f>
        <v>12.8</v>
      </c>
      <c r="D173" s="53">
        <v>20.99</v>
      </c>
      <c r="E173" s="36">
        <f t="shared" si="49"/>
        <v>2099</v>
      </c>
      <c r="F173" s="53">
        <f>'USPS 1st-class int''l (JPY)'!C15</f>
        <v>1341</v>
      </c>
      <c r="G173" s="53">
        <f t="shared" si="50"/>
        <v>1139.8499999999999</v>
      </c>
      <c r="H173" s="55">
        <f t="shared" si="51"/>
        <v>20.99</v>
      </c>
      <c r="I173" s="23">
        <f t="shared" si="52"/>
        <v>3239</v>
      </c>
      <c r="J173" s="139"/>
    </row>
    <row r="174" spans="1:12" s="2" customFormat="1" ht="15.75" customHeight="1">
      <c r="A174" s="34" t="s">
        <v>898</v>
      </c>
      <c r="B174" s="36">
        <v>0.8</v>
      </c>
      <c r="C174" s="67">
        <v>13</v>
      </c>
      <c r="D174" s="36">
        <v>20.99</v>
      </c>
      <c r="E174" s="36">
        <f t="shared" si="49"/>
        <v>2099</v>
      </c>
      <c r="F174" s="36">
        <f>'USPS 1st-class int''l (JPY)'!C15</f>
        <v>1341</v>
      </c>
      <c r="G174" s="36">
        <f t="shared" si="50"/>
        <v>1139.8499999999999</v>
      </c>
      <c r="H174" s="20">
        <f t="shared" si="51"/>
        <v>20.99</v>
      </c>
      <c r="I174" s="23">
        <f t="shared" si="52"/>
        <v>3239</v>
      </c>
      <c r="J174" s="5"/>
      <c r="K174" s="4"/>
      <c r="L174" s="4"/>
    </row>
    <row r="175" spans="1:12" s="43" customFormat="1" ht="15.75" customHeight="1">
      <c r="A175" s="138" t="s">
        <v>899</v>
      </c>
      <c r="B175" s="53">
        <v>1.75</v>
      </c>
      <c r="C175" s="54">
        <f t="shared" ref="C175" si="54">B175*16</f>
        <v>28</v>
      </c>
      <c r="D175" s="53">
        <v>29.89</v>
      </c>
      <c r="E175" s="36">
        <f t="shared" si="49"/>
        <v>2989</v>
      </c>
      <c r="F175" s="53">
        <f>'USPS 1st-class int''l (JPY)'!C30</f>
        <v>2007</v>
      </c>
      <c r="G175" s="53">
        <f t="shared" si="50"/>
        <v>1505.25</v>
      </c>
      <c r="H175" s="55">
        <f t="shared" si="51"/>
        <v>29.89</v>
      </c>
      <c r="I175" s="23">
        <f t="shared" si="52"/>
        <v>4495</v>
      </c>
      <c r="J175" s="139"/>
    </row>
    <row r="176" spans="1:12" s="2" customFormat="1" ht="15.75" customHeight="1">
      <c r="A176" s="34" t="s">
        <v>900</v>
      </c>
      <c r="B176" s="36">
        <v>1</v>
      </c>
      <c r="C176" s="67">
        <v>17</v>
      </c>
      <c r="D176" s="36">
        <v>24.99</v>
      </c>
      <c r="E176" s="36">
        <f t="shared" si="49"/>
        <v>2499</v>
      </c>
      <c r="F176" s="36">
        <f>'USPS 1st-class int''l (JPY)'!C19</f>
        <v>1508</v>
      </c>
      <c r="G176" s="36">
        <f t="shared" si="50"/>
        <v>1131</v>
      </c>
      <c r="H176" s="20">
        <f t="shared" si="51"/>
        <v>24.99</v>
      </c>
      <c r="I176" s="23">
        <f t="shared" si="52"/>
        <v>3630</v>
      </c>
      <c r="J176" s="5"/>
      <c r="K176" s="4"/>
      <c r="L176" s="4"/>
    </row>
    <row r="177" spans="1:12" s="43" customFormat="1" ht="15.75" customHeight="1">
      <c r="A177" s="138" t="s">
        <v>901</v>
      </c>
      <c r="B177" s="53">
        <v>0.73</v>
      </c>
      <c r="C177" s="54">
        <f>B177*16</f>
        <v>11.68</v>
      </c>
      <c r="D177" s="53">
        <v>22.99</v>
      </c>
      <c r="E177" s="36">
        <f t="shared" si="49"/>
        <v>2299</v>
      </c>
      <c r="F177" s="53">
        <f>'USPS 1st-class int''l (JPY)'!C14</f>
        <v>1341</v>
      </c>
      <c r="G177" s="53">
        <f t="shared" si="50"/>
        <v>1139.8499999999999</v>
      </c>
      <c r="H177" s="55">
        <f t="shared" si="51"/>
        <v>22.99</v>
      </c>
      <c r="I177" s="23">
        <f t="shared" si="52"/>
        <v>3439</v>
      </c>
      <c r="J177" s="139"/>
    </row>
    <row r="178" spans="1:12" s="43" customFormat="1" ht="15.75" customHeight="1">
      <c r="A178" s="138" t="s">
        <v>902</v>
      </c>
      <c r="B178" s="53">
        <v>1.22</v>
      </c>
      <c r="C178" s="54">
        <f>B178*16</f>
        <v>19.52</v>
      </c>
      <c r="D178" s="53">
        <v>29.89</v>
      </c>
      <c r="E178" s="36">
        <f t="shared" si="49"/>
        <v>2989</v>
      </c>
      <c r="F178" s="53">
        <f>'USPS 1st-class int''l (JPY)'!C22</f>
        <v>1674</v>
      </c>
      <c r="G178" s="53">
        <f t="shared" si="50"/>
        <v>1255.5</v>
      </c>
      <c r="H178" s="55">
        <f t="shared" si="51"/>
        <v>29.89</v>
      </c>
      <c r="I178" s="23">
        <f t="shared" si="52"/>
        <v>4245</v>
      </c>
      <c r="J178" s="139"/>
    </row>
    <row r="179" spans="1:12" s="2" customFormat="1" ht="15.75" customHeight="1">
      <c r="A179" s="34" t="s">
        <v>903</v>
      </c>
      <c r="B179" s="36">
        <v>0.64</v>
      </c>
      <c r="C179" s="67">
        <v>15</v>
      </c>
      <c r="D179" s="36">
        <v>24.99</v>
      </c>
      <c r="E179" s="36">
        <f t="shared" si="49"/>
        <v>2499</v>
      </c>
      <c r="F179" s="36">
        <f>'USPS 1st-class int''l (JPY)'!C17</f>
        <v>1341</v>
      </c>
      <c r="G179" s="36">
        <f t="shared" si="50"/>
        <v>1139.8499999999999</v>
      </c>
      <c r="H179" s="20">
        <f t="shared" si="51"/>
        <v>24.99</v>
      </c>
      <c r="I179" s="23">
        <f t="shared" si="52"/>
        <v>3639</v>
      </c>
      <c r="J179" s="5"/>
      <c r="K179" s="4"/>
      <c r="L179" s="4"/>
    </row>
    <row r="180" spans="1:12" s="2" customFormat="1" ht="15.75" customHeight="1">
      <c r="A180" s="34" t="s">
        <v>904</v>
      </c>
      <c r="B180" s="36">
        <v>0.92</v>
      </c>
      <c r="C180" s="67">
        <v>22</v>
      </c>
      <c r="D180" s="36">
        <v>42.99</v>
      </c>
      <c r="E180" s="36">
        <f t="shared" si="49"/>
        <v>4299</v>
      </c>
      <c r="F180" s="36">
        <f>'USPS 1st-class int''l (JPY)'!C24</f>
        <v>1674</v>
      </c>
      <c r="G180" s="36">
        <f t="shared" si="50"/>
        <v>1255.5</v>
      </c>
      <c r="H180" s="20">
        <f t="shared" si="51"/>
        <v>42.99</v>
      </c>
      <c r="I180" s="23">
        <f t="shared" si="52"/>
        <v>5555</v>
      </c>
      <c r="J180" s="5"/>
      <c r="K180" s="4"/>
      <c r="L180" s="4"/>
    </row>
    <row r="181" spans="1:12" s="2" customFormat="1" ht="15.75" customHeight="1">
      <c r="A181" s="34" t="s">
        <v>905</v>
      </c>
      <c r="B181" s="36">
        <v>0.92</v>
      </c>
      <c r="C181" s="67">
        <v>22</v>
      </c>
      <c r="D181" s="36">
        <v>42.99</v>
      </c>
      <c r="E181" s="36">
        <f t="shared" si="49"/>
        <v>4299</v>
      </c>
      <c r="F181" s="36">
        <f>'USPS 1st-class int''l (JPY)'!C24</f>
        <v>1674</v>
      </c>
      <c r="G181" s="36">
        <f t="shared" si="50"/>
        <v>1255.5</v>
      </c>
      <c r="H181" s="20">
        <f t="shared" si="51"/>
        <v>42.99</v>
      </c>
      <c r="I181" s="23">
        <f t="shared" si="52"/>
        <v>5555</v>
      </c>
      <c r="J181" s="5"/>
      <c r="K181" s="4"/>
      <c r="L181" s="4"/>
    </row>
    <row r="182" spans="1:12" s="2" customFormat="1" ht="15.75" customHeight="1">
      <c r="A182" s="34" t="s">
        <v>906</v>
      </c>
      <c r="B182" s="36">
        <v>0.92</v>
      </c>
      <c r="C182" s="67">
        <v>22</v>
      </c>
      <c r="D182" s="36">
        <v>42.99</v>
      </c>
      <c r="E182" s="36">
        <f t="shared" si="49"/>
        <v>4299</v>
      </c>
      <c r="F182" s="36">
        <f>'USPS 1st-class int''l (JPY)'!C24</f>
        <v>1674</v>
      </c>
      <c r="G182" s="36">
        <f t="shared" si="50"/>
        <v>1255.5</v>
      </c>
      <c r="H182" s="20">
        <f t="shared" si="51"/>
        <v>42.99</v>
      </c>
      <c r="I182" s="23">
        <f t="shared" si="52"/>
        <v>5555</v>
      </c>
      <c r="J182" s="5"/>
      <c r="K182" s="4"/>
      <c r="L182" s="4"/>
    </row>
    <row r="183" spans="1:12" s="2" customFormat="1" ht="15.75" customHeight="1">
      <c r="A183" s="34" t="s">
        <v>907</v>
      </c>
      <c r="B183" s="36">
        <v>0.92</v>
      </c>
      <c r="C183" s="67">
        <v>22</v>
      </c>
      <c r="D183" s="36">
        <v>42.99</v>
      </c>
      <c r="E183" s="36">
        <f t="shared" si="49"/>
        <v>4299</v>
      </c>
      <c r="F183" s="36">
        <f>'USPS 1st-class int''l (JPY)'!C24</f>
        <v>1674</v>
      </c>
      <c r="G183" s="36">
        <f t="shared" si="50"/>
        <v>1255.5</v>
      </c>
      <c r="H183" s="20">
        <f t="shared" si="51"/>
        <v>42.99</v>
      </c>
      <c r="I183" s="23">
        <f t="shared" si="52"/>
        <v>5555</v>
      </c>
      <c r="J183" s="5"/>
      <c r="K183" s="4"/>
      <c r="L183" s="4"/>
    </row>
    <row r="184" spans="1:12" s="2" customFormat="1" ht="15.75" customHeight="1">
      <c r="A184" s="34" t="s">
        <v>908</v>
      </c>
      <c r="B184" s="36">
        <v>0.92</v>
      </c>
      <c r="C184" s="67">
        <v>22</v>
      </c>
      <c r="D184" s="36">
        <v>42.99</v>
      </c>
      <c r="E184" s="36">
        <f t="shared" si="49"/>
        <v>4299</v>
      </c>
      <c r="F184" s="36">
        <f>'USPS 1st-class int''l (JPY)'!C24</f>
        <v>1674</v>
      </c>
      <c r="G184" s="36">
        <f t="shared" si="50"/>
        <v>1255.5</v>
      </c>
      <c r="H184" s="20">
        <f t="shared" si="51"/>
        <v>42.99</v>
      </c>
      <c r="I184" s="23">
        <f t="shared" si="52"/>
        <v>5555</v>
      </c>
      <c r="J184" s="5"/>
      <c r="K184" s="4"/>
      <c r="L184" s="4"/>
    </row>
    <row r="185" spans="1:12" s="2" customFormat="1" ht="15.75" customHeight="1">
      <c r="A185" s="34" t="s">
        <v>909</v>
      </c>
      <c r="B185" s="36">
        <v>1.3</v>
      </c>
      <c r="C185" s="67">
        <v>23</v>
      </c>
      <c r="D185" s="36">
        <v>42.99</v>
      </c>
      <c r="E185" s="36">
        <f t="shared" si="49"/>
        <v>4299</v>
      </c>
      <c r="F185" s="36">
        <f>'USPS 1st-class int''l (JPY)'!C25</f>
        <v>1674</v>
      </c>
      <c r="G185" s="36">
        <f t="shared" si="50"/>
        <v>1255.5</v>
      </c>
      <c r="H185" s="20">
        <f t="shared" si="51"/>
        <v>42.99</v>
      </c>
      <c r="I185" s="23">
        <f t="shared" si="52"/>
        <v>5555</v>
      </c>
      <c r="J185" s="5"/>
      <c r="K185" s="4"/>
      <c r="L185" s="4"/>
    </row>
    <row r="186" spans="1:12" s="2" customFormat="1" ht="15.75" customHeight="1">
      <c r="A186" s="34" t="s">
        <v>910</v>
      </c>
      <c r="B186" s="36">
        <v>1.3</v>
      </c>
      <c r="C186" s="67">
        <v>23</v>
      </c>
      <c r="D186" s="36">
        <v>42.99</v>
      </c>
      <c r="E186" s="36">
        <f t="shared" si="49"/>
        <v>4299</v>
      </c>
      <c r="F186" s="36">
        <f>'USPS 1st-class int''l (JPY)'!C25</f>
        <v>1674</v>
      </c>
      <c r="G186" s="36">
        <f t="shared" si="50"/>
        <v>1255.5</v>
      </c>
      <c r="H186" s="20">
        <f t="shared" si="51"/>
        <v>42.99</v>
      </c>
      <c r="I186" s="23">
        <f t="shared" si="52"/>
        <v>5555</v>
      </c>
      <c r="J186" s="5"/>
      <c r="K186" s="4"/>
      <c r="L186" s="4"/>
    </row>
    <row r="187" spans="1:12" s="2" customFormat="1" ht="15.75" customHeight="1">
      <c r="A187" s="34" t="s">
        <v>911</v>
      </c>
      <c r="B187" s="36">
        <v>1.3</v>
      </c>
      <c r="C187" s="67">
        <v>23</v>
      </c>
      <c r="D187" s="36">
        <v>42.99</v>
      </c>
      <c r="E187" s="36">
        <f t="shared" si="49"/>
        <v>4299</v>
      </c>
      <c r="F187" s="36">
        <f>'USPS 1st-class int''l (JPY)'!C25</f>
        <v>1674</v>
      </c>
      <c r="G187" s="36">
        <f t="shared" si="50"/>
        <v>1255.5</v>
      </c>
      <c r="H187" s="20">
        <f t="shared" si="51"/>
        <v>42.99</v>
      </c>
      <c r="I187" s="23">
        <f t="shared" si="52"/>
        <v>5555</v>
      </c>
      <c r="J187" s="5"/>
      <c r="K187" s="4"/>
      <c r="L187" s="4"/>
    </row>
    <row r="188" spans="1:12" s="2" customFormat="1" ht="15.75" customHeight="1">
      <c r="A188" s="34" t="s">
        <v>912</v>
      </c>
      <c r="B188" s="36">
        <v>1.3</v>
      </c>
      <c r="C188" s="67">
        <v>23</v>
      </c>
      <c r="D188" s="36">
        <v>42.99</v>
      </c>
      <c r="E188" s="36">
        <f t="shared" si="49"/>
        <v>4299</v>
      </c>
      <c r="F188" s="36">
        <f>'USPS 1st-class int''l (JPY)'!C25</f>
        <v>1674</v>
      </c>
      <c r="G188" s="36">
        <f t="shared" si="50"/>
        <v>1255.5</v>
      </c>
      <c r="H188" s="20">
        <f t="shared" si="51"/>
        <v>42.99</v>
      </c>
      <c r="I188" s="23">
        <f t="shared" si="52"/>
        <v>5555</v>
      </c>
      <c r="J188" s="5"/>
      <c r="K188" s="4"/>
      <c r="L188" s="4"/>
    </row>
    <row r="189" spans="1:12" s="2" customFormat="1" ht="15.75" customHeight="1">
      <c r="A189" s="34" t="s">
        <v>913</v>
      </c>
      <c r="B189" s="36">
        <v>1.3</v>
      </c>
      <c r="C189" s="67">
        <v>23</v>
      </c>
      <c r="D189" s="36">
        <v>42.99</v>
      </c>
      <c r="E189" s="36">
        <f t="shared" si="49"/>
        <v>4299</v>
      </c>
      <c r="F189" s="36">
        <f>'USPS 1st-class int''l (JPY)'!C25</f>
        <v>1674</v>
      </c>
      <c r="G189" s="36">
        <f t="shared" si="50"/>
        <v>1255.5</v>
      </c>
      <c r="H189" s="20">
        <f t="shared" si="51"/>
        <v>42.99</v>
      </c>
      <c r="I189" s="23">
        <f t="shared" si="52"/>
        <v>5555</v>
      </c>
      <c r="J189" s="5"/>
      <c r="K189" s="4"/>
      <c r="L189" s="4"/>
    </row>
    <row r="190" spans="1:12" s="2" customFormat="1" ht="15.75" customHeight="1">
      <c r="A190" s="34" t="s">
        <v>914</v>
      </c>
      <c r="B190" s="36">
        <v>1.1299999999999999</v>
      </c>
      <c r="C190" s="67">
        <v>21</v>
      </c>
      <c r="D190" s="36">
        <v>42.99</v>
      </c>
      <c r="E190" s="36">
        <f t="shared" si="49"/>
        <v>4299</v>
      </c>
      <c r="F190" s="36">
        <f>'USPS 1st-class int''l (JPY)'!C23</f>
        <v>1674</v>
      </c>
      <c r="G190" s="36">
        <f t="shared" si="50"/>
        <v>1255.5</v>
      </c>
      <c r="H190" s="20">
        <f t="shared" si="51"/>
        <v>42.99</v>
      </c>
      <c r="I190" s="23">
        <f t="shared" si="52"/>
        <v>5555</v>
      </c>
      <c r="J190" s="5"/>
      <c r="K190" s="4"/>
      <c r="L190" s="4"/>
    </row>
    <row r="191" spans="1:12" s="2" customFormat="1" ht="15.75" customHeight="1">
      <c r="A191" s="34" t="s">
        <v>915</v>
      </c>
      <c r="B191" s="36">
        <v>1.1299999999999999</v>
      </c>
      <c r="C191" s="67">
        <v>21</v>
      </c>
      <c r="D191" s="36">
        <v>42.99</v>
      </c>
      <c r="E191" s="36">
        <f t="shared" si="49"/>
        <v>4299</v>
      </c>
      <c r="F191" s="36">
        <f>'USPS 1st-class int''l (JPY)'!C23</f>
        <v>1674</v>
      </c>
      <c r="G191" s="36">
        <f t="shared" si="50"/>
        <v>1255.5</v>
      </c>
      <c r="H191" s="20">
        <f t="shared" si="51"/>
        <v>42.99</v>
      </c>
      <c r="I191" s="23">
        <f t="shared" si="52"/>
        <v>5555</v>
      </c>
      <c r="J191" s="5"/>
      <c r="K191" s="4"/>
      <c r="L191" s="4"/>
    </row>
    <row r="192" spans="1:12" s="2" customFormat="1" ht="15.75" customHeight="1">
      <c r="A192" s="34" t="s">
        <v>916</v>
      </c>
      <c r="B192" s="36">
        <v>1.1299999999999999</v>
      </c>
      <c r="C192" s="67">
        <v>21</v>
      </c>
      <c r="D192" s="36">
        <v>42.99</v>
      </c>
      <c r="E192" s="36">
        <f t="shared" si="49"/>
        <v>4299</v>
      </c>
      <c r="F192" s="36">
        <f>'USPS 1st-class int''l (JPY)'!C23</f>
        <v>1674</v>
      </c>
      <c r="G192" s="36">
        <f t="shared" si="50"/>
        <v>1255.5</v>
      </c>
      <c r="H192" s="20">
        <f t="shared" si="51"/>
        <v>42.99</v>
      </c>
      <c r="I192" s="23">
        <f t="shared" si="52"/>
        <v>5555</v>
      </c>
      <c r="J192" s="5"/>
      <c r="K192" s="4"/>
      <c r="L192" s="4"/>
    </row>
    <row r="193" spans="1:12" s="2" customFormat="1" ht="15.75" customHeight="1">
      <c r="A193" s="34" t="s">
        <v>917</v>
      </c>
      <c r="B193" s="36">
        <v>1.1299999999999999</v>
      </c>
      <c r="C193" s="67">
        <v>21</v>
      </c>
      <c r="D193" s="36">
        <v>42.99</v>
      </c>
      <c r="E193" s="36">
        <f t="shared" si="49"/>
        <v>4299</v>
      </c>
      <c r="F193" s="36">
        <f>'USPS 1st-class int''l (JPY)'!C23</f>
        <v>1674</v>
      </c>
      <c r="G193" s="36">
        <f t="shared" si="50"/>
        <v>1255.5</v>
      </c>
      <c r="H193" s="20">
        <f t="shared" si="51"/>
        <v>42.99</v>
      </c>
      <c r="I193" s="23">
        <f t="shared" si="52"/>
        <v>5555</v>
      </c>
      <c r="J193" s="5"/>
      <c r="K193" s="4"/>
      <c r="L193" s="4"/>
    </row>
    <row r="194" spans="1:12" s="2" customFormat="1" ht="15.75" customHeight="1">
      <c r="A194" s="34" t="s">
        <v>918</v>
      </c>
      <c r="B194" s="36">
        <v>1.1299999999999999</v>
      </c>
      <c r="C194" s="67">
        <v>21</v>
      </c>
      <c r="D194" s="36">
        <v>42.99</v>
      </c>
      <c r="E194" s="36">
        <f t="shared" si="49"/>
        <v>4299</v>
      </c>
      <c r="F194" s="36">
        <f>'USPS 1st-class int''l (JPY)'!C23</f>
        <v>1674</v>
      </c>
      <c r="G194" s="36">
        <f t="shared" si="50"/>
        <v>1255.5</v>
      </c>
      <c r="H194" s="20">
        <f t="shared" si="51"/>
        <v>42.99</v>
      </c>
      <c r="I194" s="23">
        <f t="shared" si="52"/>
        <v>5555</v>
      </c>
      <c r="J194" s="5"/>
      <c r="K194" s="4"/>
      <c r="L194" s="4"/>
    </row>
    <row r="195" spans="1:12" s="2" customFormat="1" ht="15.75" customHeight="1">
      <c r="A195" s="34" t="s">
        <v>919</v>
      </c>
      <c r="B195" s="36">
        <v>1.4</v>
      </c>
      <c r="C195" s="67">
        <v>23</v>
      </c>
      <c r="D195" s="36">
        <v>42.99</v>
      </c>
      <c r="E195" s="36">
        <f t="shared" si="49"/>
        <v>4299</v>
      </c>
      <c r="F195" s="36">
        <f>'USPS 1st-class int''l (JPY)'!C25</f>
        <v>1674</v>
      </c>
      <c r="G195" s="36">
        <f t="shared" si="50"/>
        <v>1255.5</v>
      </c>
      <c r="H195" s="20">
        <f t="shared" si="51"/>
        <v>42.99</v>
      </c>
      <c r="I195" s="23">
        <f t="shared" si="52"/>
        <v>5555</v>
      </c>
      <c r="J195" s="5"/>
      <c r="K195" s="4"/>
      <c r="L195" s="4"/>
    </row>
    <row r="196" spans="1:12" s="2" customFormat="1" ht="15.75" customHeight="1">
      <c r="A196" s="34" t="s">
        <v>920</v>
      </c>
      <c r="B196" s="36">
        <v>1.4</v>
      </c>
      <c r="C196" s="67">
        <v>23</v>
      </c>
      <c r="D196" s="36">
        <v>42.99</v>
      </c>
      <c r="E196" s="36">
        <f t="shared" si="49"/>
        <v>4299</v>
      </c>
      <c r="F196" s="36">
        <f>'USPS 1st-class int''l (JPY)'!C25</f>
        <v>1674</v>
      </c>
      <c r="G196" s="36">
        <f t="shared" si="50"/>
        <v>1255.5</v>
      </c>
      <c r="H196" s="20">
        <f t="shared" si="51"/>
        <v>42.99</v>
      </c>
      <c r="I196" s="23">
        <f t="shared" si="52"/>
        <v>5555</v>
      </c>
      <c r="J196" s="5"/>
      <c r="K196" s="4"/>
      <c r="L196" s="4"/>
    </row>
    <row r="197" spans="1:12" s="2" customFormat="1" ht="15.75" customHeight="1">
      <c r="A197" s="34" t="s">
        <v>921</v>
      </c>
      <c r="B197" s="36">
        <v>1.4</v>
      </c>
      <c r="C197" s="67">
        <v>23</v>
      </c>
      <c r="D197" s="36">
        <v>42.99</v>
      </c>
      <c r="E197" s="36">
        <f t="shared" si="49"/>
        <v>4299</v>
      </c>
      <c r="F197" s="36">
        <f>'USPS 1st-class int''l (JPY)'!C25</f>
        <v>1674</v>
      </c>
      <c r="G197" s="36">
        <f t="shared" si="50"/>
        <v>1255.5</v>
      </c>
      <c r="H197" s="20">
        <f t="shared" si="51"/>
        <v>42.99</v>
      </c>
      <c r="I197" s="23">
        <f t="shared" si="52"/>
        <v>5555</v>
      </c>
      <c r="J197" s="5"/>
      <c r="K197" s="4"/>
      <c r="L197" s="4"/>
    </row>
    <row r="198" spans="1:12" s="2" customFormat="1" ht="15.75" customHeight="1">
      <c r="A198" s="34" t="s">
        <v>922</v>
      </c>
      <c r="B198" s="36">
        <v>1.4</v>
      </c>
      <c r="C198" s="67">
        <v>23</v>
      </c>
      <c r="D198" s="36">
        <v>42.99</v>
      </c>
      <c r="E198" s="36">
        <f t="shared" si="49"/>
        <v>4299</v>
      </c>
      <c r="F198" s="36">
        <f>'USPS 1st-class int''l (JPY)'!C25</f>
        <v>1674</v>
      </c>
      <c r="G198" s="36">
        <f t="shared" si="50"/>
        <v>1255.5</v>
      </c>
      <c r="H198" s="20">
        <f t="shared" si="51"/>
        <v>42.99</v>
      </c>
      <c r="I198" s="23">
        <f t="shared" si="52"/>
        <v>5555</v>
      </c>
      <c r="J198" s="5"/>
      <c r="K198" s="4"/>
      <c r="L198" s="4"/>
    </row>
    <row r="199" spans="1:12" s="2" customFormat="1" ht="15.75" customHeight="1">
      <c r="A199" s="34" t="s">
        <v>923</v>
      </c>
      <c r="B199" s="36">
        <v>1.4</v>
      </c>
      <c r="C199" s="67">
        <v>23</v>
      </c>
      <c r="D199" s="36">
        <v>42.99</v>
      </c>
      <c r="E199" s="36">
        <f t="shared" si="49"/>
        <v>4299</v>
      </c>
      <c r="F199" s="36">
        <f>'USPS 1st-class int''l (JPY)'!C25</f>
        <v>1674</v>
      </c>
      <c r="G199" s="36">
        <f t="shared" si="50"/>
        <v>1255.5</v>
      </c>
      <c r="H199" s="20">
        <f t="shared" si="51"/>
        <v>42.99</v>
      </c>
      <c r="I199" s="23">
        <f t="shared" si="52"/>
        <v>5555</v>
      </c>
      <c r="J199" s="5"/>
      <c r="K199" s="4"/>
      <c r="L199" s="4"/>
    </row>
    <row r="200" spans="1:12" s="141" customFormat="1">
      <c r="A200" s="142" t="s">
        <v>924</v>
      </c>
      <c r="B200" s="141">
        <v>1.1100000000000001</v>
      </c>
      <c r="C200" s="143">
        <v>18</v>
      </c>
      <c r="D200" s="141">
        <v>19.89</v>
      </c>
      <c r="E200" s="144">
        <f t="shared" si="49"/>
        <v>1989</v>
      </c>
      <c r="F200" s="144">
        <f>'USPS 1st-class int''l (JPY)'!C20</f>
        <v>1508</v>
      </c>
      <c r="G200" s="144">
        <f t="shared" si="50"/>
        <v>1131</v>
      </c>
      <c r="H200" s="145"/>
      <c r="I200" s="146">
        <f t="shared" si="52"/>
        <v>3120</v>
      </c>
      <c r="J200" s="147"/>
    </row>
  </sheetData>
  <sortState ref="A2:L199">
    <sortCondition ref="A2:A199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8"/>
  <sheetViews>
    <sheetView workbookViewId="0">
      <pane ySplit="1" topLeftCell="A2" activePane="bottomLeft" state="frozen"/>
      <selection pane="bottomLeft" activeCell="F64" sqref="F64"/>
    </sheetView>
  </sheetViews>
  <sheetFormatPr defaultColWidth="9" defaultRowHeight="12.75"/>
  <cols>
    <col min="1" max="1" width="21.625" style="11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3.875" style="5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668</v>
      </c>
      <c r="I1" s="37" t="s">
        <v>725</v>
      </c>
      <c r="J1" s="123" t="s">
        <v>13</v>
      </c>
    </row>
    <row r="2" spans="1:10" s="2" customFormat="1" ht="15.75" customHeight="1">
      <c r="A2" s="137" t="s">
        <v>925</v>
      </c>
      <c r="B2" s="36">
        <v>0.23</v>
      </c>
      <c r="C2" s="67">
        <v>5</v>
      </c>
      <c r="D2" s="36">
        <v>16.989999999999998</v>
      </c>
      <c r="E2" s="36">
        <f>D2*100</f>
        <v>1699</v>
      </c>
      <c r="F2" s="36">
        <f>'USPS 1st-class int''l (JPY)'!C7</f>
        <v>1148</v>
      </c>
      <c r="G2" s="36">
        <f t="shared" ref="G2" si="0">IF(C2&lt;=16,F2*0.85,IF(C2&lt;=32,F2*0.75,IF(C2&lt;=48,F2*0.65,F2*0.55)))</f>
        <v>975.8</v>
      </c>
      <c r="H2" s="20">
        <f t="shared" ref="H2" si="1">D2</f>
        <v>16.989999999999998</v>
      </c>
      <c r="I2" s="23">
        <f>ROUNDUP(E2+G2,0)</f>
        <v>2675</v>
      </c>
      <c r="J2" s="5"/>
    </row>
    <row r="3" spans="1:10" ht="15.75" customHeight="1">
      <c r="A3" s="137" t="s">
        <v>926</v>
      </c>
      <c r="B3" s="36">
        <v>0.23</v>
      </c>
      <c r="C3" s="67">
        <v>5</v>
      </c>
      <c r="D3" s="36">
        <v>16.989999999999998</v>
      </c>
      <c r="E3" s="36">
        <f t="shared" ref="E3" si="2">D3*100</f>
        <v>1699</v>
      </c>
      <c r="F3" s="36">
        <f>'USPS 1st-class int''l (JPY)'!C7</f>
        <v>1148</v>
      </c>
      <c r="G3" s="36">
        <f t="shared" ref="G3:G33" si="3">IF(C3&lt;=16,F3*0.85,IF(C3&lt;=32,F3*0.75,IF(C3&lt;=48,F3*0.65,F3*0.55)))</f>
        <v>975.8</v>
      </c>
      <c r="H3" s="20">
        <f t="shared" ref="H3:H33" si="4">D3</f>
        <v>16.989999999999998</v>
      </c>
      <c r="I3" s="23">
        <f t="shared" ref="I3" si="5">ROUNDUP(E3+G3,0)</f>
        <v>2675</v>
      </c>
    </row>
    <row r="4" spans="1:10" ht="15.75" customHeight="1">
      <c r="A4" s="137" t="s">
        <v>927</v>
      </c>
      <c r="B4" s="36">
        <v>0.23</v>
      </c>
      <c r="C4" s="67">
        <v>5</v>
      </c>
      <c r="D4" s="36">
        <v>16.989999999999998</v>
      </c>
      <c r="E4" s="36">
        <f t="shared" ref="E4:E34" si="6">D4*100</f>
        <v>1699</v>
      </c>
      <c r="F4" s="36">
        <f>'USPS 1st-class int''l (JPY)'!C7</f>
        <v>1148</v>
      </c>
      <c r="G4" s="36">
        <f t="shared" si="3"/>
        <v>975.8</v>
      </c>
      <c r="H4" s="20">
        <f t="shared" si="4"/>
        <v>16.989999999999998</v>
      </c>
      <c r="I4" s="23">
        <f t="shared" ref="I4:I34" si="7">ROUNDUP(E4+G4,0)</f>
        <v>2675</v>
      </c>
    </row>
    <row r="5" spans="1:10" ht="15.75" customHeight="1">
      <c r="A5" s="137" t="s">
        <v>928</v>
      </c>
      <c r="B5" s="36">
        <v>0.23</v>
      </c>
      <c r="C5" s="67">
        <v>5</v>
      </c>
      <c r="D5" s="36">
        <v>16.989999999999998</v>
      </c>
      <c r="E5" s="36">
        <f t="shared" si="6"/>
        <v>1699</v>
      </c>
      <c r="F5" s="36">
        <f>'USPS 1st-class int''l (JPY)'!C7</f>
        <v>1148</v>
      </c>
      <c r="G5" s="36">
        <f t="shared" si="3"/>
        <v>975.8</v>
      </c>
      <c r="H5" s="20">
        <f t="shared" si="4"/>
        <v>16.989999999999998</v>
      </c>
      <c r="I5" s="23">
        <f t="shared" si="7"/>
        <v>2675</v>
      </c>
    </row>
    <row r="6" spans="1:10" ht="15.75" customHeight="1">
      <c r="A6" s="137" t="s">
        <v>929</v>
      </c>
      <c r="B6" s="36">
        <v>0.23</v>
      </c>
      <c r="C6" s="67">
        <v>5</v>
      </c>
      <c r="D6" s="36">
        <v>16.989999999999998</v>
      </c>
      <c r="E6" s="36">
        <f t="shared" si="6"/>
        <v>1699</v>
      </c>
      <c r="F6" s="36">
        <f>'USPS 1st-class int''l (JPY)'!C7</f>
        <v>1148</v>
      </c>
      <c r="G6" s="36">
        <f t="shared" si="3"/>
        <v>975.8</v>
      </c>
      <c r="H6" s="20">
        <f t="shared" si="4"/>
        <v>16.989999999999998</v>
      </c>
      <c r="I6" s="23">
        <f t="shared" si="7"/>
        <v>2675</v>
      </c>
    </row>
    <row r="7" spans="1:10" ht="15.75" customHeight="1">
      <c r="A7" s="137" t="s">
        <v>930</v>
      </c>
      <c r="B7" s="36">
        <v>0.23</v>
      </c>
      <c r="C7" s="67">
        <v>5</v>
      </c>
      <c r="D7" s="36">
        <v>16.989999999999998</v>
      </c>
      <c r="E7" s="36">
        <f t="shared" si="6"/>
        <v>1699</v>
      </c>
      <c r="F7" s="36">
        <f>'USPS 1st-class int''l (JPY)'!C7</f>
        <v>1148</v>
      </c>
      <c r="G7" s="36">
        <f t="shared" si="3"/>
        <v>975.8</v>
      </c>
      <c r="H7" s="20">
        <f t="shared" si="4"/>
        <v>16.989999999999998</v>
      </c>
      <c r="I7" s="23">
        <f t="shared" si="7"/>
        <v>2675</v>
      </c>
    </row>
    <row r="8" spans="1:10" ht="15.75" customHeight="1">
      <c r="A8" s="137" t="s">
        <v>931</v>
      </c>
      <c r="B8" s="36">
        <v>0.4</v>
      </c>
      <c r="C8" s="67">
        <v>7</v>
      </c>
      <c r="D8" s="36">
        <v>18.989999999999998</v>
      </c>
      <c r="E8" s="36">
        <f t="shared" si="6"/>
        <v>1899</v>
      </c>
      <c r="F8" s="36">
        <f>'USPS 1st-class int''l (JPY)'!C9</f>
        <v>1148</v>
      </c>
      <c r="G8" s="36">
        <f t="shared" si="3"/>
        <v>975.8</v>
      </c>
      <c r="H8" s="20">
        <f t="shared" si="4"/>
        <v>18.989999999999998</v>
      </c>
      <c r="I8" s="23">
        <f t="shared" si="7"/>
        <v>2875</v>
      </c>
    </row>
    <row r="9" spans="1:10" ht="15.75" customHeight="1">
      <c r="A9" s="137" t="s">
        <v>932</v>
      </c>
      <c r="B9" s="36">
        <v>0.4</v>
      </c>
      <c r="C9" s="67">
        <v>7</v>
      </c>
      <c r="D9" s="36">
        <v>18.989999999999998</v>
      </c>
      <c r="E9" s="36">
        <f t="shared" si="6"/>
        <v>1899</v>
      </c>
      <c r="F9" s="36">
        <f>'USPS 1st-class int''l (JPY)'!C9</f>
        <v>1148</v>
      </c>
      <c r="G9" s="36">
        <f t="shared" si="3"/>
        <v>975.8</v>
      </c>
      <c r="H9" s="20">
        <f t="shared" si="4"/>
        <v>18.989999999999998</v>
      </c>
      <c r="I9" s="23">
        <f t="shared" si="7"/>
        <v>2875</v>
      </c>
    </row>
    <row r="10" spans="1:10" ht="15.75" customHeight="1">
      <c r="A10" s="137" t="s">
        <v>933</v>
      </c>
      <c r="B10" s="36">
        <v>0.4</v>
      </c>
      <c r="C10" s="67">
        <v>7</v>
      </c>
      <c r="D10" s="36">
        <v>18.989999999999998</v>
      </c>
      <c r="E10" s="36">
        <f t="shared" si="6"/>
        <v>1899</v>
      </c>
      <c r="F10" s="36">
        <f>'USPS 1st-class int''l (JPY)'!C9</f>
        <v>1148</v>
      </c>
      <c r="G10" s="36">
        <f t="shared" si="3"/>
        <v>975.8</v>
      </c>
      <c r="H10" s="20">
        <f t="shared" si="4"/>
        <v>18.989999999999998</v>
      </c>
      <c r="I10" s="23">
        <f t="shared" si="7"/>
        <v>2875</v>
      </c>
    </row>
    <row r="11" spans="1:10" ht="15.75" customHeight="1">
      <c r="A11" s="137" t="s">
        <v>934</v>
      </c>
      <c r="B11" s="36">
        <v>0.4</v>
      </c>
      <c r="C11" s="67">
        <v>7</v>
      </c>
      <c r="D11" s="36">
        <v>18.989999999999998</v>
      </c>
      <c r="E11" s="36">
        <f t="shared" si="6"/>
        <v>1899</v>
      </c>
      <c r="F11" s="36">
        <f>'USPS 1st-class int''l (JPY)'!C9</f>
        <v>1148</v>
      </c>
      <c r="G11" s="36">
        <f t="shared" si="3"/>
        <v>975.8</v>
      </c>
      <c r="H11" s="20">
        <f t="shared" si="4"/>
        <v>18.989999999999998</v>
      </c>
      <c r="I11" s="23">
        <f t="shared" si="7"/>
        <v>2875</v>
      </c>
    </row>
    <row r="12" spans="1:10" ht="15.75" customHeight="1">
      <c r="A12" s="137" t="s">
        <v>935</v>
      </c>
      <c r="B12" s="36">
        <v>0.4</v>
      </c>
      <c r="C12" s="67">
        <v>7</v>
      </c>
      <c r="D12" s="36">
        <v>18.989999999999998</v>
      </c>
      <c r="E12" s="36">
        <f t="shared" si="6"/>
        <v>1899</v>
      </c>
      <c r="F12" s="36">
        <f>'USPS 1st-class int''l (JPY)'!C9</f>
        <v>1148</v>
      </c>
      <c r="G12" s="36">
        <f t="shared" si="3"/>
        <v>975.8</v>
      </c>
      <c r="H12" s="20">
        <f t="shared" si="4"/>
        <v>18.989999999999998</v>
      </c>
      <c r="I12" s="23">
        <f t="shared" si="7"/>
        <v>2875</v>
      </c>
    </row>
    <row r="13" spans="1:10" ht="15.75" customHeight="1">
      <c r="A13" s="137" t="s">
        <v>936</v>
      </c>
      <c r="B13" s="36">
        <v>0.4</v>
      </c>
      <c r="C13" s="67">
        <v>7</v>
      </c>
      <c r="D13" s="36">
        <v>18.989999999999998</v>
      </c>
      <c r="E13" s="36">
        <f t="shared" si="6"/>
        <v>1899</v>
      </c>
      <c r="F13" s="36">
        <f>'USPS 1st-class int''l (JPY)'!C9</f>
        <v>1148</v>
      </c>
      <c r="G13" s="36">
        <f t="shared" si="3"/>
        <v>975.8</v>
      </c>
      <c r="H13" s="20">
        <f t="shared" si="4"/>
        <v>18.989999999999998</v>
      </c>
      <c r="I13" s="23">
        <f t="shared" si="7"/>
        <v>2875</v>
      </c>
    </row>
    <row r="14" spans="1:10" ht="15.75" customHeight="1">
      <c r="A14" s="137" t="s">
        <v>937</v>
      </c>
      <c r="B14" s="36">
        <v>0.55000000000000004</v>
      </c>
      <c r="C14" s="67">
        <v>9</v>
      </c>
      <c r="D14" s="36">
        <v>20.99</v>
      </c>
      <c r="E14" s="36">
        <f t="shared" si="6"/>
        <v>2099</v>
      </c>
      <c r="F14" s="36">
        <f>'USPS 1st-class int''l (JPY)'!C11</f>
        <v>1148</v>
      </c>
      <c r="G14" s="36">
        <f t="shared" si="3"/>
        <v>975.8</v>
      </c>
      <c r="H14" s="20">
        <f t="shared" si="4"/>
        <v>20.99</v>
      </c>
      <c r="I14" s="23">
        <f t="shared" si="7"/>
        <v>3075</v>
      </c>
    </row>
    <row r="15" spans="1:10" ht="15.75" customHeight="1">
      <c r="A15" s="137" t="s">
        <v>938</v>
      </c>
      <c r="B15" s="36">
        <v>0.55000000000000004</v>
      </c>
      <c r="C15" s="67">
        <v>9</v>
      </c>
      <c r="D15" s="36">
        <v>20.99</v>
      </c>
      <c r="E15" s="36">
        <f t="shared" si="6"/>
        <v>2099</v>
      </c>
      <c r="F15" s="36">
        <f>'USPS 1st-class int''l (JPY)'!C11</f>
        <v>1148</v>
      </c>
      <c r="G15" s="36">
        <f t="shared" si="3"/>
        <v>975.8</v>
      </c>
      <c r="H15" s="20">
        <f t="shared" si="4"/>
        <v>20.99</v>
      </c>
      <c r="I15" s="23">
        <f t="shared" si="7"/>
        <v>3075</v>
      </c>
    </row>
    <row r="16" spans="1:10" ht="15.75" customHeight="1">
      <c r="A16" s="137" t="s">
        <v>939</v>
      </c>
      <c r="B16" s="36">
        <v>0.55000000000000004</v>
      </c>
      <c r="C16" s="67">
        <v>9</v>
      </c>
      <c r="D16" s="36">
        <v>20.99</v>
      </c>
      <c r="E16" s="36">
        <f t="shared" si="6"/>
        <v>2099</v>
      </c>
      <c r="F16" s="36">
        <f>'USPS 1st-class int''l (JPY)'!C11</f>
        <v>1148</v>
      </c>
      <c r="G16" s="36">
        <f t="shared" si="3"/>
        <v>975.8</v>
      </c>
      <c r="H16" s="20">
        <f t="shared" si="4"/>
        <v>20.99</v>
      </c>
      <c r="I16" s="23">
        <f t="shared" si="7"/>
        <v>3075</v>
      </c>
    </row>
    <row r="17" spans="1:10" ht="15.75" customHeight="1">
      <c r="A17" s="137" t="s">
        <v>940</v>
      </c>
      <c r="B17" s="36">
        <v>0.55000000000000004</v>
      </c>
      <c r="C17" s="67">
        <v>9</v>
      </c>
      <c r="D17" s="36">
        <v>20.99</v>
      </c>
      <c r="E17" s="36">
        <f t="shared" si="6"/>
        <v>2099</v>
      </c>
      <c r="F17" s="36">
        <f>'USPS 1st-class int''l (JPY)'!C11</f>
        <v>1148</v>
      </c>
      <c r="G17" s="36">
        <f t="shared" si="3"/>
        <v>975.8</v>
      </c>
      <c r="H17" s="20">
        <f t="shared" si="4"/>
        <v>20.99</v>
      </c>
      <c r="I17" s="23">
        <f t="shared" si="7"/>
        <v>3075</v>
      </c>
    </row>
    <row r="18" spans="1:10" ht="15.75" customHeight="1">
      <c r="A18" s="137" t="s">
        <v>941</v>
      </c>
      <c r="B18" s="36">
        <v>0.55000000000000004</v>
      </c>
      <c r="C18" s="67">
        <v>9</v>
      </c>
      <c r="D18" s="36">
        <v>20.99</v>
      </c>
      <c r="E18" s="36">
        <f t="shared" si="6"/>
        <v>2099</v>
      </c>
      <c r="F18" s="36">
        <f>'USPS 1st-class int''l (JPY)'!C11</f>
        <v>1148</v>
      </c>
      <c r="G18" s="36">
        <f t="shared" si="3"/>
        <v>975.8</v>
      </c>
      <c r="H18" s="20">
        <f t="shared" si="4"/>
        <v>20.99</v>
      </c>
      <c r="I18" s="23">
        <f t="shared" si="7"/>
        <v>3075</v>
      </c>
    </row>
    <row r="19" spans="1:10" ht="15.75" customHeight="1">
      <c r="A19" s="137" t="s">
        <v>942</v>
      </c>
      <c r="B19" s="36">
        <v>0.55000000000000004</v>
      </c>
      <c r="C19" s="67">
        <v>9</v>
      </c>
      <c r="D19" s="36">
        <v>20.99</v>
      </c>
      <c r="E19" s="36">
        <f t="shared" si="6"/>
        <v>2099</v>
      </c>
      <c r="F19" s="36">
        <f>'USPS 1st-class int''l (JPY)'!C11</f>
        <v>1148</v>
      </c>
      <c r="G19" s="36">
        <f t="shared" si="3"/>
        <v>975.8</v>
      </c>
      <c r="H19" s="20">
        <f t="shared" si="4"/>
        <v>20.99</v>
      </c>
      <c r="I19" s="23">
        <f t="shared" si="7"/>
        <v>3075</v>
      </c>
    </row>
    <row r="20" spans="1:10" ht="15.75" customHeight="1">
      <c r="A20" s="137" t="s">
        <v>943</v>
      </c>
      <c r="B20" s="36">
        <v>0.27</v>
      </c>
      <c r="C20" s="67">
        <v>5</v>
      </c>
      <c r="D20" s="36">
        <v>20.99</v>
      </c>
      <c r="E20" s="36">
        <f t="shared" si="6"/>
        <v>2099</v>
      </c>
      <c r="F20" s="36">
        <f>'USPS 1st-class int''l (JPY)'!C7</f>
        <v>1148</v>
      </c>
      <c r="G20" s="36">
        <f t="shared" si="3"/>
        <v>975.8</v>
      </c>
      <c r="H20" s="20">
        <f t="shared" si="4"/>
        <v>20.99</v>
      </c>
      <c r="I20" s="23">
        <f t="shared" si="7"/>
        <v>3075</v>
      </c>
    </row>
    <row r="21" spans="1:10" ht="15.75" customHeight="1">
      <c r="A21" s="137" t="s">
        <v>944</v>
      </c>
      <c r="B21" s="36">
        <v>0.27</v>
      </c>
      <c r="C21" s="67">
        <v>5</v>
      </c>
      <c r="D21" s="36">
        <v>20.99</v>
      </c>
      <c r="E21" s="36">
        <f t="shared" si="6"/>
        <v>2099</v>
      </c>
      <c r="F21" s="36">
        <f>'USPS 1st-class int''l (JPY)'!C7</f>
        <v>1148</v>
      </c>
      <c r="G21" s="36">
        <f t="shared" si="3"/>
        <v>975.8</v>
      </c>
      <c r="H21" s="20">
        <f t="shared" si="4"/>
        <v>20.99</v>
      </c>
      <c r="I21" s="23">
        <f t="shared" si="7"/>
        <v>3075</v>
      </c>
    </row>
    <row r="22" spans="1:10" ht="15.75" customHeight="1">
      <c r="A22" s="137" t="s">
        <v>945</v>
      </c>
      <c r="B22" s="36">
        <v>0.27</v>
      </c>
      <c r="C22" s="67">
        <v>5</v>
      </c>
      <c r="D22" s="36">
        <v>20.99</v>
      </c>
      <c r="E22" s="36">
        <f t="shared" si="6"/>
        <v>2099</v>
      </c>
      <c r="F22" s="36">
        <f>'USPS 1st-class int''l (JPY)'!C7</f>
        <v>1148</v>
      </c>
      <c r="G22" s="36">
        <f t="shared" si="3"/>
        <v>975.8</v>
      </c>
      <c r="H22" s="20">
        <f t="shared" si="4"/>
        <v>20.99</v>
      </c>
      <c r="I22" s="23">
        <f t="shared" si="7"/>
        <v>3075</v>
      </c>
    </row>
    <row r="23" spans="1:10" ht="15.75" customHeight="1">
      <c r="A23" s="137" t="s">
        <v>946</v>
      </c>
      <c r="B23" s="36">
        <v>0.27</v>
      </c>
      <c r="C23" s="67">
        <v>5</v>
      </c>
      <c r="D23" s="36">
        <v>20.99</v>
      </c>
      <c r="E23" s="36">
        <f t="shared" si="6"/>
        <v>2099</v>
      </c>
      <c r="F23" s="36">
        <f>'USPS 1st-class int''l (JPY)'!C7</f>
        <v>1148</v>
      </c>
      <c r="G23" s="36">
        <f t="shared" si="3"/>
        <v>975.8</v>
      </c>
      <c r="H23" s="20">
        <f t="shared" si="4"/>
        <v>20.99</v>
      </c>
      <c r="I23" s="23">
        <f t="shared" si="7"/>
        <v>3075</v>
      </c>
    </row>
    <row r="24" spans="1:10" ht="15.75" customHeight="1">
      <c r="A24" s="137" t="s">
        <v>947</v>
      </c>
      <c r="B24" s="36">
        <v>0.27</v>
      </c>
      <c r="C24" s="67">
        <v>5</v>
      </c>
      <c r="D24" s="36">
        <v>20.99</v>
      </c>
      <c r="E24" s="36">
        <f t="shared" si="6"/>
        <v>2099</v>
      </c>
      <c r="F24" s="36">
        <f>'USPS 1st-class int''l (JPY)'!C7</f>
        <v>1148</v>
      </c>
      <c r="G24" s="36">
        <f t="shared" si="3"/>
        <v>975.8</v>
      </c>
      <c r="H24" s="20">
        <f t="shared" si="4"/>
        <v>20.99</v>
      </c>
      <c r="I24" s="23">
        <f t="shared" si="7"/>
        <v>3075</v>
      </c>
    </row>
    <row r="25" spans="1:10" ht="15.75" customHeight="1">
      <c r="A25" s="137" t="s">
        <v>948</v>
      </c>
      <c r="B25" s="36">
        <v>0.27</v>
      </c>
      <c r="C25" s="67">
        <v>5</v>
      </c>
      <c r="D25" s="36">
        <v>20.99</v>
      </c>
      <c r="E25" s="36">
        <f t="shared" si="6"/>
        <v>2099</v>
      </c>
      <c r="F25" s="36">
        <f>'USPS 1st-class int''l (JPY)'!C7</f>
        <v>1148</v>
      </c>
      <c r="G25" s="36">
        <f t="shared" si="3"/>
        <v>975.8</v>
      </c>
      <c r="H25" s="20">
        <f t="shared" si="4"/>
        <v>20.99</v>
      </c>
      <c r="I25" s="23">
        <f t="shared" si="7"/>
        <v>3075</v>
      </c>
    </row>
    <row r="26" spans="1:10" ht="15.75" customHeight="1">
      <c r="A26" s="115" t="s">
        <v>949</v>
      </c>
      <c r="B26" s="18">
        <v>0.1</v>
      </c>
      <c r="C26" s="19">
        <v>1</v>
      </c>
      <c r="D26" s="18">
        <v>10.99</v>
      </c>
      <c r="E26" s="36">
        <f t="shared" si="6"/>
        <v>1099</v>
      </c>
      <c r="F26" s="18">
        <f>'USPS 1st-class int''l (JPY)'!C3</f>
        <v>616</v>
      </c>
      <c r="G26" s="18">
        <f t="shared" si="3"/>
        <v>523.6</v>
      </c>
      <c r="H26" s="20">
        <f t="shared" si="4"/>
        <v>10.99</v>
      </c>
      <c r="I26" s="23">
        <f t="shared" si="7"/>
        <v>1623</v>
      </c>
      <c r="J26" s="75"/>
    </row>
    <row r="27" spans="1:10" ht="15.75" customHeight="1">
      <c r="A27" s="34" t="s">
        <v>950</v>
      </c>
      <c r="B27" s="36">
        <v>0.1</v>
      </c>
      <c r="C27" s="67">
        <v>1</v>
      </c>
      <c r="D27" s="36">
        <v>10.99</v>
      </c>
      <c r="E27" s="36">
        <f t="shared" si="6"/>
        <v>1099</v>
      </c>
      <c r="F27" s="36">
        <f>'USPS 1st-class int''l (JPY)'!C3</f>
        <v>616</v>
      </c>
      <c r="G27" s="36">
        <f t="shared" si="3"/>
        <v>523.6</v>
      </c>
      <c r="H27" s="20">
        <f t="shared" si="4"/>
        <v>10.99</v>
      </c>
      <c r="I27" s="23">
        <f t="shared" si="7"/>
        <v>1623</v>
      </c>
    </row>
    <row r="28" spans="1:10" ht="15.75" customHeight="1">
      <c r="A28" s="34" t="s">
        <v>951</v>
      </c>
      <c r="B28" s="36">
        <v>0.1</v>
      </c>
      <c r="C28" s="67">
        <v>1</v>
      </c>
      <c r="D28" s="36">
        <v>10.99</v>
      </c>
      <c r="E28" s="36">
        <f t="shared" si="6"/>
        <v>1099</v>
      </c>
      <c r="F28" s="36">
        <f>'USPS 1st-class int''l (JPY)'!C3</f>
        <v>616</v>
      </c>
      <c r="G28" s="36">
        <f t="shared" si="3"/>
        <v>523.6</v>
      </c>
      <c r="H28" s="20">
        <f t="shared" si="4"/>
        <v>10.99</v>
      </c>
      <c r="I28" s="23">
        <f t="shared" si="7"/>
        <v>1623</v>
      </c>
    </row>
    <row r="29" spans="1:10" ht="15.75" customHeight="1">
      <c r="A29" s="34" t="s">
        <v>952</v>
      </c>
      <c r="B29" s="36">
        <v>0.2</v>
      </c>
      <c r="C29" s="67">
        <v>3</v>
      </c>
      <c r="D29" s="36">
        <v>13.99</v>
      </c>
      <c r="E29" s="36">
        <f t="shared" si="6"/>
        <v>1399</v>
      </c>
      <c r="F29" s="36">
        <f>'USPS 1st-class int''l (JPY)'!C5</f>
        <v>888</v>
      </c>
      <c r="G29" s="36">
        <f t="shared" si="3"/>
        <v>754.8</v>
      </c>
      <c r="H29" s="20">
        <f t="shared" si="4"/>
        <v>13.99</v>
      </c>
      <c r="I29" s="23">
        <f t="shared" si="7"/>
        <v>2154</v>
      </c>
    </row>
    <row r="30" spans="1:10" ht="15.75" customHeight="1">
      <c r="A30" s="34" t="s">
        <v>953</v>
      </c>
      <c r="B30" s="36">
        <v>0.2</v>
      </c>
      <c r="C30" s="67">
        <v>3</v>
      </c>
      <c r="D30" s="36">
        <v>13.99</v>
      </c>
      <c r="E30" s="36">
        <f t="shared" si="6"/>
        <v>1399</v>
      </c>
      <c r="F30" s="36">
        <f>'USPS 1st-class int''l (JPY)'!C5</f>
        <v>888</v>
      </c>
      <c r="G30" s="36">
        <f t="shared" si="3"/>
        <v>754.8</v>
      </c>
      <c r="H30" s="20">
        <f t="shared" si="4"/>
        <v>13.99</v>
      </c>
      <c r="I30" s="23">
        <f t="shared" si="7"/>
        <v>2154</v>
      </c>
    </row>
    <row r="31" spans="1:10" ht="15.75" customHeight="1">
      <c r="A31" s="34" t="s">
        <v>954</v>
      </c>
      <c r="B31" s="36">
        <v>0.2</v>
      </c>
      <c r="C31" s="67">
        <v>3</v>
      </c>
      <c r="D31" s="36">
        <v>13.99</v>
      </c>
      <c r="E31" s="36">
        <f t="shared" si="6"/>
        <v>1399</v>
      </c>
      <c r="F31" s="36">
        <f>'USPS 1st-class int''l (JPY)'!C5</f>
        <v>888</v>
      </c>
      <c r="G31" s="36">
        <f t="shared" si="3"/>
        <v>754.8</v>
      </c>
      <c r="H31" s="20">
        <f t="shared" si="4"/>
        <v>13.99</v>
      </c>
      <c r="I31" s="23">
        <f t="shared" si="7"/>
        <v>2154</v>
      </c>
    </row>
    <row r="32" spans="1:10" ht="15.75" customHeight="1">
      <c r="A32" s="34" t="s">
        <v>955</v>
      </c>
      <c r="B32" s="36">
        <v>0.5</v>
      </c>
      <c r="C32" s="67">
        <v>7</v>
      </c>
      <c r="D32" s="36">
        <v>18.989999999999998</v>
      </c>
      <c r="E32" s="36">
        <f t="shared" si="6"/>
        <v>1899</v>
      </c>
      <c r="F32" s="36">
        <f>'USPS 1st-class int''l (JPY)'!C9</f>
        <v>1148</v>
      </c>
      <c r="G32" s="36">
        <f t="shared" si="3"/>
        <v>975.8</v>
      </c>
      <c r="H32" s="20">
        <f t="shared" si="4"/>
        <v>18.989999999999998</v>
      </c>
      <c r="I32" s="23">
        <f t="shared" si="7"/>
        <v>2875</v>
      </c>
    </row>
    <row r="33" spans="1:9" ht="15.75" customHeight="1">
      <c r="A33" s="34" t="s">
        <v>956</v>
      </c>
      <c r="B33" s="36">
        <v>0.5</v>
      </c>
      <c r="C33" s="67">
        <v>6</v>
      </c>
      <c r="D33" s="36">
        <v>18.989999999999998</v>
      </c>
      <c r="E33" s="36">
        <f t="shared" si="6"/>
        <v>1899</v>
      </c>
      <c r="F33" s="36">
        <f>'USPS 1st-class int''l (JPY)'!C8</f>
        <v>1148</v>
      </c>
      <c r="G33" s="36">
        <f t="shared" si="3"/>
        <v>975.8</v>
      </c>
      <c r="H33" s="20">
        <f t="shared" si="4"/>
        <v>18.989999999999998</v>
      </c>
      <c r="I33" s="23">
        <f t="shared" si="7"/>
        <v>2875</v>
      </c>
    </row>
    <row r="34" spans="1:9" ht="15.75" customHeight="1">
      <c r="A34" s="34" t="s">
        <v>957</v>
      </c>
      <c r="B34" s="36">
        <v>0.1</v>
      </c>
      <c r="C34" s="67">
        <v>2</v>
      </c>
      <c r="D34" s="36">
        <v>12.99</v>
      </c>
      <c r="E34" s="36">
        <f t="shared" si="6"/>
        <v>1299</v>
      </c>
      <c r="F34" s="36">
        <f>'USPS 1st-class int''l (JPY)'!C4</f>
        <v>616</v>
      </c>
      <c r="G34" s="36">
        <f t="shared" ref="G34" si="8">IF(C34&lt;=16,F34*0.85,IF(C34&lt;=32,F34*0.75,IF(C34&lt;=48,F34*0.65,F34*0.55)))</f>
        <v>523.6</v>
      </c>
      <c r="H34" s="20">
        <f t="shared" ref="H34" si="9">D34</f>
        <v>12.99</v>
      </c>
      <c r="I34" s="23">
        <f t="shared" si="7"/>
        <v>1823</v>
      </c>
    </row>
    <row r="35" spans="1:9" ht="15.75" customHeight="1">
      <c r="A35" s="34" t="s">
        <v>958</v>
      </c>
      <c r="B35" s="36">
        <v>0.1</v>
      </c>
      <c r="C35" s="67">
        <v>2</v>
      </c>
      <c r="D35" s="36">
        <v>12.99</v>
      </c>
      <c r="E35" s="36">
        <f t="shared" ref="E35" si="10">D35*100</f>
        <v>1299</v>
      </c>
      <c r="F35" s="36">
        <f>'USPS 1st-class int''l (JPY)'!C4</f>
        <v>616</v>
      </c>
      <c r="G35" s="36">
        <f t="shared" ref="G35:G65" si="11">IF(C35&lt;=16,F35*0.85,IF(C35&lt;=32,F35*0.75,IF(C35&lt;=48,F35*0.65,F35*0.55)))</f>
        <v>523.6</v>
      </c>
      <c r="H35" s="20">
        <f t="shared" ref="H35:H65" si="12">D35</f>
        <v>12.99</v>
      </c>
      <c r="I35" s="23">
        <f t="shared" ref="I35" si="13">ROUNDUP(E35+G35,0)</f>
        <v>1823</v>
      </c>
    </row>
    <row r="36" spans="1:9" ht="15.75" customHeight="1">
      <c r="A36" s="34" t="s">
        <v>959</v>
      </c>
      <c r="B36" s="36">
        <v>0.1</v>
      </c>
      <c r="C36" s="67">
        <v>2</v>
      </c>
      <c r="D36" s="36">
        <v>12.99</v>
      </c>
      <c r="E36" s="36">
        <f t="shared" ref="E36:E66" si="14">D36*100</f>
        <v>1299</v>
      </c>
      <c r="F36" s="36">
        <f>'USPS 1st-class int''l (JPY)'!C4</f>
        <v>616</v>
      </c>
      <c r="G36" s="36">
        <f t="shared" si="11"/>
        <v>523.6</v>
      </c>
      <c r="H36" s="20">
        <f t="shared" si="12"/>
        <v>12.99</v>
      </c>
      <c r="I36" s="23">
        <f t="shared" ref="I36:I66" si="15">ROUNDUP(E36+G36,0)</f>
        <v>1823</v>
      </c>
    </row>
    <row r="37" spans="1:9" ht="15.75" customHeight="1">
      <c r="A37" s="34" t="s">
        <v>960</v>
      </c>
      <c r="B37" s="36">
        <v>0.55000000000000004</v>
      </c>
      <c r="C37" s="67">
        <v>10</v>
      </c>
      <c r="D37" s="36" t="s">
        <v>961</v>
      </c>
      <c r="E37" s="36">
        <f t="shared" si="14"/>
        <v>1899</v>
      </c>
      <c r="F37" s="36">
        <f>'USPS 1st-class int''l (JPY)'!C12</f>
        <v>1148</v>
      </c>
      <c r="G37" s="36">
        <f t="shared" si="11"/>
        <v>975.8</v>
      </c>
      <c r="H37" s="20" t="str">
        <f t="shared" si="12"/>
        <v>18.99</v>
      </c>
      <c r="I37" s="23">
        <f t="shared" si="15"/>
        <v>2875</v>
      </c>
    </row>
    <row r="38" spans="1:9" ht="15.75" customHeight="1">
      <c r="A38" s="34" t="s">
        <v>962</v>
      </c>
      <c r="B38" s="36">
        <v>0.55000000000000004</v>
      </c>
      <c r="C38" s="67">
        <v>10</v>
      </c>
      <c r="D38" s="36">
        <v>18.989999999999998</v>
      </c>
      <c r="E38" s="36">
        <f t="shared" si="14"/>
        <v>1899</v>
      </c>
      <c r="F38" s="36">
        <f>'USPS 1st-class int''l (JPY)'!C12</f>
        <v>1148</v>
      </c>
      <c r="G38" s="36">
        <f t="shared" si="11"/>
        <v>975.8</v>
      </c>
      <c r="H38" s="20">
        <f t="shared" si="12"/>
        <v>18.989999999999998</v>
      </c>
      <c r="I38" s="23">
        <f t="shared" si="15"/>
        <v>2875</v>
      </c>
    </row>
    <row r="39" spans="1:9" ht="15.75" customHeight="1">
      <c r="A39" s="34" t="s">
        <v>963</v>
      </c>
      <c r="B39" s="36">
        <v>0.2</v>
      </c>
      <c r="C39" s="67">
        <v>4</v>
      </c>
      <c r="D39" s="36">
        <v>14.99</v>
      </c>
      <c r="E39" s="36">
        <f t="shared" si="14"/>
        <v>1499</v>
      </c>
      <c r="F39" s="36">
        <f>'USPS 1st-class int''l (JPY)'!C6</f>
        <v>888</v>
      </c>
      <c r="G39" s="36">
        <f t="shared" si="11"/>
        <v>754.8</v>
      </c>
      <c r="H39" s="20">
        <f t="shared" si="12"/>
        <v>14.99</v>
      </c>
      <c r="I39" s="23">
        <f t="shared" si="15"/>
        <v>2254</v>
      </c>
    </row>
    <row r="40" spans="1:9" ht="15.75" customHeight="1">
      <c r="A40" s="34" t="s">
        <v>964</v>
      </c>
      <c r="B40" s="36">
        <v>0.2</v>
      </c>
      <c r="C40" s="67">
        <v>4</v>
      </c>
      <c r="D40" s="36">
        <v>14.99</v>
      </c>
      <c r="E40" s="36">
        <f t="shared" si="14"/>
        <v>1499</v>
      </c>
      <c r="F40" s="36">
        <f>'USPS 1st-class int''l (JPY)'!C6</f>
        <v>888</v>
      </c>
      <c r="G40" s="36">
        <f t="shared" si="11"/>
        <v>754.8</v>
      </c>
      <c r="H40" s="20">
        <f t="shared" si="12"/>
        <v>14.99</v>
      </c>
      <c r="I40" s="23">
        <f t="shared" si="15"/>
        <v>2254</v>
      </c>
    </row>
    <row r="41" spans="1:9" ht="15.75" customHeight="1">
      <c r="A41" s="34" t="s">
        <v>965</v>
      </c>
      <c r="B41" s="36">
        <v>0.2</v>
      </c>
      <c r="C41" s="67">
        <v>4</v>
      </c>
      <c r="D41" s="36">
        <v>14.99</v>
      </c>
      <c r="E41" s="36">
        <f t="shared" si="14"/>
        <v>1499</v>
      </c>
      <c r="F41" s="36">
        <f>'USPS 1st-class int''l (JPY)'!C6</f>
        <v>888</v>
      </c>
      <c r="G41" s="36">
        <f t="shared" si="11"/>
        <v>754.8</v>
      </c>
      <c r="H41" s="20">
        <f t="shared" si="12"/>
        <v>14.99</v>
      </c>
      <c r="I41" s="23">
        <f t="shared" si="15"/>
        <v>2254</v>
      </c>
    </row>
    <row r="42" spans="1:9" ht="15.75" customHeight="1">
      <c r="A42" s="34" t="s">
        <v>966</v>
      </c>
      <c r="B42" s="36">
        <v>0.28999999999999998</v>
      </c>
      <c r="C42" s="67">
        <v>6</v>
      </c>
      <c r="D42" s="36">
        <v>14.99</v>
      </c>
      <c r="E42" s="36">
        <f t="shared" si="14"/>
        <v>1499</v>
      </c>
      <c r="F42" s="36">
        <f>'USPS 1st-class int''l (JPY)'!C8</f>
        <v>1148</v>
      </c>
      <c r="G42" s="36">
        <f t="shared" si="11"/>
        <v>975.8</v>
      </c>
      <c r="H42" s="20">
        <f t="shared" si="12"/>
        <v>14.99</v>
      </c>
      <c r="I42" s="23">
        <f t="shared" si="15"/>
        <v>2475</v>
      </c>
    </row>
    <row r="43" spans="1:9" ht="15.75" customHeight="1">
      <c r="A43" s="34" t="s">
        <v>967</v>
      </c>
      <c r="B43" s="36">
        <v>0.28999999999999998</v>
      </c>
      <c r="C43" s="67">
        <v>6</v>
      </c>
      <c r="D43" s="36">
        <v>14.99</v>
      </c>
      <c r="E43" s="36">
        <f t="shared" si="14"/>
        <v>1499</v>
      </c>
      <c r="F43" s="36">
        <f>'USPS 1st-class int''l (JPY)'!C8</f>
        <v>1148</v>
      </c>
      <c r="G43" s="36">
        <f t="shared" si="11"/>
        <v>975.8</v>
      </c>
      <c r="H43" s="20">
        <f t="shared" si="12"/>
        <v>14.99</v>
      </c>
      <c r="I43" s="23">
        <f t="shared" si="15"/>
        <v>2475</v>
      </c>
    </row>
    <row r="44" spans="1:9" ht="15.75" customHeight="1">
      <c r="A44" s="34" t="s">
        <v>968</v>
      </c>
      <c r="B44" s="36">
        <v>0.28999999999999998</v>
      </c>
      <c r="C44" s="67">
        <v>6</v>
      </c>
      <c r="D44" s="36">
        <v>14.99</v>
      </c>
      <c r="E44" s="36">
        <f t="shared" si="14"/>
        <v>1499</v>
      </c>
      <c r="F44" s="36">
        <f>'USPS 1st-class int''l (JPY)'!C8</f>
        <v>1148</v>
      </c>
      <c r="G44" s="36">
        <f t="shared" si="11"/>
        <v>975.8</v>
      </c>
      <c r="H44" s="20">
        <f t="shared" si="12"/>
        <v>14.99</v>
      </c>
      <c r="I44" s="23">
        <f t="shared" si="15"/>
        <v>2475</v>
      </c>
    </row>
    <row r="45" spans="1:9" ht="15.75" customHeight="1">
      <c r="A45" s="34" t="s">
        <v>969</v>
      </c>
      <c r="B45" s="36">
        <v>0.22</v>
      </c>
      <c r="C45" s="67">
        <v>3</v>
      </c>
      <c r="D45" s="36">
        <v>13.99</v>
      </c>
      <c r="E45" s="36">
        <f t="shared" si="14"/>
        <v>1399</v>
      </c>
      <c r="F45" s="36">
        <f>'USPS 1st-class int''l (JPY)'!C5</f>
        <v>888</v>
      </c>
      <c r="G45" s="36">
        <f t="shared" si="11"/>
        <v>754.8</v>
      </c>
      <c r="H45" s="20">
        <f t="shared" si="12"/>
        <v>13.99</v>
      </c>
      <c r="I45" s="23">
        <f t="shared" si="15"/>
        <v>2154</v>
      </c>
    </row>
    <row r="46" spans="1:9" ht="15.75" customHeight="1">
      <c r="A46" s="34" t="s">
        <v>970</v>
      </c>
      <c r="B46" s="36">
        <v>0.22</v>
      </c>
      <c r="C46" s="67">
        <v>3</v>
      </c>
      <c r="D46" s="36">
        <v>13.99</v>
      </c>
      <c r="E46" s="36">
        <f t="shared" si="14"/>
        <v>1399</v>
      </c>
      <c r="F46" s="36">
        <f>'USPS 1st-class int''l (JPY)'!C5</f>
        <v>888</v>
      </c>
      <c r="G46" s="36">
        <f t="shared" si="11"/>
        <v>754.8</v>
      </c>
      <c r="H46" s="20">
        <f t="shared" si="12"/>
        <v>13.99</v>
      </c>
      <c r="I46" s="23">
        <f t="shared" si="15"/>
        <v>2154</v>
      </c>
    </row>
    <row r="47" spans="1:9" ht="15.75" customHeight="1">
      <c r="A47" s="34" t="s">
        <v>971</v>
      </c>
      <c r="B47" s="36">
        <v>0.22</v>
      </c>
      <c r="C47" s="67">
        <v>3</v>
      </c>
      <c r="D47" s="36">
        <v>13.99</v>
      </c>
      <c r="E47" s="36">
        <f t="shared" si="14"/>
        <v>1399</v>
      </c>
      <c r="F47" s="36">
        <f>'USPS 1st-class int''l (JPY)'!C5</f>
        <v>888</v>
      </c>
      <c r="G47" s="36">
        <f t="shared" si="11"/>
        <v>754.8</v>
      </c>
      <c r="H47" s="20">
        <f t="shared" si="12"/>
        <v>13.99</v>
      </c>
      <c r="I47" s="23">
        <f t="shared" si="15"/>
        <v>2154</v>
      </c>
    </row>
    <row r="48" spans="1:9" ht="15.75" customHeight="1">
      <c r="A48" s="34" t="s">
        <v>972</v>
      </c>
      <c r="B48" s="36">
        <v>0.13</v>
      </c>
      <c r="C48" s="67">
        <v>3</v>
      </c>
      <c r="D48" s="36">
        <v>12.99</v>
      </c>
      <c r="E48" s="36">
        <f t="shared" si="14"/>
        <v>1299</v>
      </c>
      <c r="F48" s="36">
        <f>'USPS 1st-class int''l (JPY)'!C5</f>
        <v>888</v>
      </c>
      <c r="G48" s="36">
        <f t="shared" si="11"/>
        <v>754.8</v>
      </c>
      <c r="H48" s="20">
        <f t="shared" si="12"/>
        <v>12.99</v>
      </c>
      <c r="I48" s="23">
        <f t="shared" si="15"/>
        <v>2054</v>
      </c>
    </row>
    <row r="49" spans="1:9" ht="15.75" customHeight="1">
      <c r="A49" s="34" t="s">
        <v>973</v>
      </c>
      <c r="B49" s="36">
        <v>0.13</v>
      </c>
      <c r="C49" s="67">
        <v>3</v>
      </c>
      <c r="D49" s="36">
        <v>12.99</v>
      </c>
      <c r="E49" s="36">
        <f t="shared" si="14"/>
        <v>1299</v>
      </c>
      <c r="F49" s="36">
        <f>'USPS 1st-class int''l (JPY)'!C5</f>
        <v>888</v>
      </c>
      <c r="G49" s="36">
        <f t="shared" si="11"/>
        <v>754.8</v>
      </c>
      <c r="H49" s="20">
        <f t="shared" si="12"/>
        <v>12.99</v>
      </c>
      <c r="I49" s="23">
        <f t="shared" si="15"/>
        <v>2054</v>
      </c>
    </row>
    <row r="50" spans="1:9" ht="15.75" customHeight="1">
      <c r="A50" s="34" t="s">
        <v>974</v>
      </c>
      <c r="B50" s="36">
        <v>0.13</v>
      </c>
      <c r="C50" s="67">
        <v>3</v>
      </c>
      <c r="D50" s="36">
        <v>12.99</v>
      </c>
      <c r="E50" s="36">
        <f t="shared" si="14"/>
        <v>1299</v>
      </c>
      <c r="F50" s="36">
        <f>'USPS 1st-class int''l (JPY)'!C5</f>
        <v>888</v>
      </c>
      <c r="G50" s="36">
        <f t="shared" si="11"/>
        <v>754.8</v>
      </c>
      <c r="H50" s="20">
        <f t="shared" si="12"/>
        <v>12.99</v>
      </c>
      <c r="I50" s="23">
        <f t="shared" si="15"/>
        <v>2054</v>
      </c>
    </row>
    <row r="51" spans="1:9" ht="15.75" customHeight="1">
      <c r="A51" s="34" t="s">
        <v>975</v>
      </c>
      <c r="B51" s="36">
        <v>0.1</v>
      </c>
      <c r="C51" s="67">
        <v>3</v>
      </c>
      <c r="D51" s="36">
        <v>13.99</v>
      </c>
      <c r="E51" s="36">
        <f t="shared" si="14"/>
        <v>1399</v>
      </c>
      <c r="F51" s="36">
        <f>'USPS 1st-class int''l (JPY)'!C5</f>
        <v>888</v>
      </c>
      <c r="G51" s="36">
        <f t="shared" si="11"/>
        <v>754.8</v>
      </c>
      <c r="H51" s="20">
        <f t="shared" si="12"/>
        <v>13.99</v>
      </c>
      <c r="I51" s="23">
        <f t="shared" si="15"/>
        <v>2154</v>
      </c>
    </row>
    <row r="52" spans="1:9" ht="15.75" customHeight="1">
      <c r="A52" s="34" t="s">
        <v>976</v>
      </c>
      <c r="B52" s="36">
        <v>0.1</v>
      </c>
      <c r="C52" s="67">
        <v>3</v>
      </c>
      <c r="D52" s="36">
        <v>13.99</v>
      </c>
      <c r="E52" s="36">
        <f t="shared" si="14"/>
        <v>1399</v>
      </c>
      <c r="F52" s="36">
        <f>'USPS 1st-class int''l (JPY)'!C5</f>
        <v>888</v>
      </c>
      <c r="G52" s="36">
        <f t="shared" si="11"/>
        <v>754.8</v>
      </c>
      <c r="H52" s="20">
        <f t="shared" si="12"/>
        <v>13.99</v>
      </c>
      <c r="I52" s="23">
        <f t="shared" si="15"/>
        <v>2154</v>
      </c>
    </row>
    <row r="53" spans="1:9" ht="15.75" customHeight="1">
      <c r="A53" s="34" t="s">
        <v>977</v>
      </c>
      <c r="B53" s="36">
        <v>0.1</v>
      </c>
      <c r="C53" s="67">
        <v>3</v>
      </c>
      <c r="D53" s="36">
        <v>13.99</v>
      </c>
      <c r="E53" s="36">
        <f t="shared" si="14"/>
        <v>1399</v>
      </c>
      <c r="F53" s="36">
        <f>'USPS 1st-class int''l (JPY)'!C5</f>
        <v>888</v>
      </c>
      <c r="G53" s="36">
        <f t="shared" si="11"/>
        <v>754.8</v>
      </c>
      <c r="H53" s="20">
        <f t="shared" si="12"/>
        <v>13.99</v>
      </c>
      <c r="I53" s="23">
        <f t="shared" si="15"/>
        <v>2154</v>
      </c>
    </row>
    <row r="54" spans="1:9" ht="15.75" customHeight="1">
      <c r="A54" s="34" t="s">
        <v>978</v>
      </c>
      <c r="B54" s="36">
        <v>0.1</v>
      </c>
      <c r="C54" s="67">
        <v>2</v>
      </c>
      <c r="D54" s="36">
        <v>9.99</v>
      </c>
      <c r="E54" s="36">
        <f t="shared" si="14"/>
        <v>999</v>
      </c>
      <c r="F54" s="36">
        <f>'USPS 1st-class int''l (JPY)'!C4</f>
        <v>616</v>
      </c>
      <c r="G54" s="36">
        <f t="shared" si="11"/>
        <v>523.6</v>
      </c>
      <c r="H54" s="20">
        <f t="shared" si="12"/>
        <v>9.99</v>
      </c>
      <c r="I54" s="23">
        <f t="shared" si="15"/>
        <v>1523</v>
      </c>
    </row>
    <row r="55" spans="1:9" ht="15.75" customHeight="1">
      <c r="A55" s="34" t="s">
        <v>979</v>
      </c>
      <c r="B55" s="36">
        <v>0.1</v>
      </c>
      <c r="C55" s="67">
        <v>2</v>
      </c>
      <c r="D55" s="36">
        <v>9.99</v>
      </c>
      <c r="E55" s="36">
        <f t="shared" si="14"/>
        <v>999</v>
      </c>
      <c r="F55" s="36">
        <f>'USPS 1st-class int''l (JPY)'!C4</f>
        <v>616</v>
      </c>
      <c r="G55" s="36">
        <f t="shared" si="11"/>
        <v>523.6</v>
      </c>
      <c r="H55" s="20">
        <f t="shared" si="12"/>
        <v>9.99</v>
      </c>
      <c r="I55" s="23">
        <f t="shared" si="15"/>
        <v>1523</v>
      </c>
    </row>
    <row r="56" spans="1:9" ht="15.75" customHeight="1">
      <c r="A56" s="34" t="s">
        <v>980</v>
      </c>
      <c r="B56" s="36">
        <v>7.0000000000000007E-2</v>
      </c>
      <c r="C56" s="67">
        <v>2</v>
      </c>
      <c r="D56" s="36">
        <v>10.99</v>
      </c>
      <c r="E56" s="36">
        <f t="shared" si="14"/>
        <v>1099</v>
      </c>
      <c r="F56" s="36">
        <f>'USPS 1st-class int''l (JPY)'!C4</f>
        <v>616</v>
      </c>
      <c r="G56" s="36">
        <f t="shared" si="11"/>
        <v>523.6</v>
      </c>
      <c r="H56" s="20">
        <f t="shared" si="12"/>
        <v>10.99</v>
      </c>
      <c r="I56" s="23">
        <f t="shared" si="15"/>
        <v>1623</v>
      </c>
    </row>
    <row r="57" spans="1:9" ht="15.75" customHeight="1">
      <c r="A57" s="34" t="s">
        <v>981</v>
      </c>
      <c r="B57" s="36">
        <v>7.0000000000000007E-2</v>
      </c>
      <c r="C57" s="67">
        <v>2</v>
      </c>
      <c r="D57" s="36">
        <v>10.99</v>
      </c>
      <c r="E57" s="36">
        <f t="shared" si="14"/>
        <v>1099</v>
      </c>
      <c r="F57" s="36">
        <f>'USPS 1st-class int''l (JPY)'!C4</f>
        <v>616</v>
      </c>
      <c r="G57" s="36">
        <f t="shared" si="11"/>
        <v>523.6</v>
      </c>
      <c r="H57" s="20">
        <f t="shared" si="12"/>
        <v>10.99</v>
      </c>
      <c r="I57" s="23">
        <f t="shared" si="15"/>
        <v>1623</v>
      </c>
    </row>
    <row r="58" spans="1:9" ht="15.75" customHeight="1">
      <c r="A58" s="34" t="s">
        <v>982</v>
      </c>
      <c r="B58" s="36">
        <v>7.0000000000000007E-2</v>
      </c>
      <c r="C58" s="67">
        <v>2</v>
      </c>
      <c r="D58" s="36">
        <v>10.99</v>
      </c>
      <c r="E58" s="36">
        <f t="shared" si="14"/>
        <v>1099</v>
      </c>
      <c r="F58" s="36">
        <f>'USPS 1st-class int''l (JPY)'!C4</f>
        <v>616</v>
      </c>
      <c r="G58" s="36">
        <f t="shared" si="11"/>
        <v>523.6</v>
      </c>
      <c r="H58" s="20">
        <f t="shared" si="12"/>
        <v>10.99</v>
      </c>
      <c r="I58" s="23">
        <f t="shared" si="15"/>
        <v>1623</v>
      </c>
    </row>
    <row r="59" spans="1:9" ht="15.75" customHeight="1">
      <c r="A59" s="34" t="s">
        <v>983</v>
      </c>
      <c r="B59" s="36">
        <v>7.0000000000000007E-2</v>
      </c>
      <c r="C59" s="67">
        <v>2</v>
      </c>
      <c r="D59" s="36">
        <v>10.99</v>
      </c>
      <c r="E59" s="36">
        <f t="shared" si="14"/>
        <v>1099</v>
      </c>
      <c r="F59" s="36">
        <f>'USPS 1st-class int''l (JPY)'!C4</f>
        <v>616</v>
      </c>
      <c r="G59" s="36">
        <f t="shared" si="11"/>
        <v>523.6</v>
      </c>
      <c r="H59" s="20">
        <f t="shared" si="12"/>
        <v>10.99</v>
      </c>
      <c r="I59" s="23">
        <f t="shared" si="15"/>
        <v>1623</v>
      </c>
    </row>
    <row r="60" spans="1:9" ht="15.75" customHeight="1">
      <c r="A60" s="34" t="s">
        <v>984</v>
      </c>
      <c r="B60" s="36">
        <v>0.05</v>
      </c>
      <c r="C60" s="67">
        <v>2</v>
      </c>
      <c r="D60" s="36">
        <v>10.99</v>
      </c>
      <c r="E60" s="36">
        <f t="shared" si="14"/>
        <v>1099</v>
      </c>
      <c r="F60" s="36">
        <f>'USPS 1st-class int''l (JPY)'!C4</f>
        <v>616</v>
      </c>
      <c r="G60" s="36">
        <f t="shared" si="11"/>
        <v>523.6</v>
      </c>
      <c r="H60" s="20">
        <f t="shared" si="12"/>
        <v>10.99</v>
      </c>
      <c r="I60" s="23">
        <f t="shared" si="15"/>
        <v>1623</v>
      </c>
    </row>
    <row r="61" spans="1:9" ht="15.75" customHeight="1">
      <c r="A61" s="34" t="s">
        <v>985</v>
      </c>
      <c r="B61" s="36">
        <v>0.05</v>
      </c>
      <c r="C61" s="67">
        <v>2</v>
      </c>
      <c r="D61" s="36">
        <v>10.99</v>
      </c>
      <c r="E61" s="36">
        <f t="shared" si="14"/>
        <v>1099</v>
      </c>
      <c r="F61" s="36">
        <f>'USPS 1st-class int''l (JPY)'!C4</f>
        <v>616</v>
      </c>
      <c r="G61" s="36">
        <f t="shared" si="11"/>
        <v>523.6</v>
      </c>
      <c r="H61" s="20">
        <f t="shared" si="12"/>
        <v>10.99</v>
      </c>
      <c r="I61" s="23">
        <f t="shared" si="15"/>
        <v>1623</v>
      </c>
    </row>
    <row r="62" spans="1:9" ht="15.75" customHeight="1">
      <c r="A62" s="34" t="s">
        <v>986</v>
      </c>
      <c r="B62" s="36">
        <v>0.09</v>
      </c>
      <c r="C62" s="67">
        <v>2</v>
      </c>
      <c r="D62" s="36">
        <v>10.99</v>
      </c>
      <c r="E62" s="36">
        <f t="shared" si="14"/>
        <v>1099</v>
      </c>
      <c r="F62" s="36">
        <f>'USPS 1st-class int''l (JPY)'!C4</f>
        <v>616</v>
      </c>
      <c r="G62" s="36">
        <f t="shared" si="11"/>
        <v>523.6</v>
      </c>
      <c r="H62" s="20">
        <f t="shared" si="12"/>
        <v>10.99</v>
      </c>
      <c r="I62" s="23">
        <f t="shared" si="15"/>
        <v>1623</v>
      </c>
    </row>
    <row r="63" spans="1:9" ht="15.75" customHeight="1">
      <c r="A63" s="34" t="s">
        <v>987</v>
      </c>
      <c r="B63" s="36">
        <v>0.09</v>
      </c>
      <c r="C63" s="67">
        <v>2</v>
      </c>
      <c r="D63" s="36">
        <v>10.99</v>
      </c>
      <c r="E63" s="36">
        <f t="shared" si="14"/>
        <v>1099</v>
      </c>
      <c r="F63" s="36">
        <f>'USPS 1st-class int''l (JPY)'!C4</f>
        <v>616</v>
      </c>
      <c r="G63" s="36">
        <f t="shared" si="11"/>
        <v>523.6</v>
      </c>
      <c r="H63" s="20">
        <f t="shared" si="12"/>
        <v>10.99</v>
      </c>
      <c r="I63" s="23">
        <f t="shared" si="15"/>
        <v>1623</v>
      </c>
    </row>
    <row r="64" spans="1:9" ht="15.75" customHeight="1">
      <c r="A64" s="34" t="s">
        <v>988</v>
      </c>
      <c r="B64" s="36">
        <v>0.09</v>
      </c>
      <c r="C64" s="67">
        <v>2</v>
      </c>
      <c r="D64" s="36">
        <v>10.99</v>
      </c>
      <c r="E64" s="36">
        <f t="shared" si="14"/>
        <v>1099</v>
      </c>
      <c r="F64" s="36">
        <f>'USPS 1st-class int''l (JPY)'!C4</f>
        <v>616</v>
      </c>
      <c r="G64" s="36">
        <f t="shared" si="11"/>
        <v>523.6</v>
      </c>
      <c r="H64" s="20">
        <f t="shared" si="12"/>
        <v>10.99</v>
      </c>
      <c r="I64" s="23">
        <f t="shared" si="15"/>
        <v>1623</v>
      </c>
    </row>
    <row r="65" spans="1:9" ht="15.75" customHeight="1">
      <c r="A65" s="34" t="s">
        <v>989</v>
      </c>
      <c r="B65" s="36">
        <v>0.09</v>
      </c>
      <c r="C65" s="67">
        <v>2</v>
      </c>
      <c r="D65" s="36">
        <v>10.99</v>
      </c>
      <c r="E65" s="36">
        <f t="shared" si="14"/>
        <v>1099</v>
      </c>
      <c r="F65" s="36">
        <f>'USPS 1st-class int''l (JPY)'!C4</f>
        <v>616</v>
      </c>
      <c r="G65" s="36">
        <f t="shared" si="11"/>
        <v>523.6</v>
      </c>
      <c r="H65" s="20">
        <f t="shared" si="12"/>
        <v>10.99</v>
      </c>
      <c r="I65" s="23">
        <f t="shared" si="15"/>
        <v>1623</v>
      </c>
    </row>
    <row r="66" spans="1:9" ht="15.75" customHeight="1">
      <c r="A66" s="34" t="s">
        <v>990</v>
      </c>
      <c r="B66" s="36">
        <v>0.09</v>
      </c>
      <c r="C66" s="67">
        <v>2</v>
      </c>
      <c r="D66" s="36">
        <v>10.99</v>
      </c>
      <c r="E66" s="36">
        <f t="shared" si="14"/>
        <v>1099</v>
      </c>
      <c r="F66" s="36">
        <f>'USPS 1st-class int''l (JPY)'!C4</f>
        <v>616</v>
      </c>
      <c r="G66" s="36">
        <f t="shared" ref="G66" si="16">IF(C66&lt;=16,F66*0.85,IF(C66&lt;=32,F66*0.75,IF(C66&lt;=48,F66*0.65,F66*0.55)))</f>
        <v>523.6</v>
      </c>
      <c r="H66" s="20">
        <f t="shared" ref="H66" si="17">D66</f>
        <v>10.99</v>
      </c>
      <c r="I66" s="23">
        <f t="shared" si="15"/>
        <v>1623</v>
      </c>
    </row>
    <row r="67" spans="1:9" ht="15.75" customHeight="1">
      <c r="A67" s="34" t="s">
        <v>991</v>
      </c>
      <c r="B67" s="36">
        <v>7.0000000000000007E-2</v>
      </c>
      <c r="C67" s="67">
        <v>2</v>
      </c>
      <c r="D67" s="36">
        <v>10.99</v>
      </c>
      <c r="E67" s="36">
        <f t="shared" ref="E67" si="18">D67*100</f>
        <v>1099</v>
      </c>
      <c r="F67" s="36">
        <f>'USPS 1st-class int''l (JPY)'!C4</f>
        <v>616</v>
      </c>
      <c r="G67" s="36">
        <f t="shared" ref="G67:G97" si="19">IF(C67&lt;=16,F67*0.85,IF(C67&lt;=32,F67*0.75,IF(C67&lt;=48,F67*0.65,F67*0.55)))</f>
        <v>523.6</v>
      </c>
      <c r="H67" s="20">
        <f t="shared" ref="H67:H97" si="20">D67</f>
        <v>10.99</v>
      </c>
      <c r="I67" s="23">
        <f t="shared" ref="I67" si="21">ROUNDUP(E67+G67,0)</f>
        <v>1623</v>
      </c>
    </row>
    <row r="68" spans="1:9" ht="15.75" customHeight="1">
      <c r="A68" s="34" t="s">
        <v>992</v>
      </c>
      <c r="B68" s="36">
        <v>7.0000000000000007E-2</v>
      </c>
      <c r="C68" s="67">
        <v>2</v>
      </c>
      <c r="D68" s="36">
        <v>10.99</v>
      </c>
      <c r="E68" s="36">
        <f t="shared" ref="E68:E98" si="22">D68*100</f>
        <v>1099</v>
      </c>
      <c r="F68" s="36">
        <f>'USPS 1st-class int''l (JPY)'!C4</f>
        <v>616</v>
      </c>
      <c r="G68" s="36">
        <f t="shared" si="19"/>
        <v>523.6</v>
      </c>
      <c r="H68" s="20">
        <f t="shared" si="20"/>
        <v>10.99</v>
      </c>
      <c r="I68" s="23">
        <f t="shared" ref="I68:I98" si="23">ROUNDUP(E68+G68,0)</f>
        <v>1623</v>
      </c>
    </row>
    <row r="69" spans="1:9" ht="15.75" customHeight="1">
      <c r="A69" s="34" t="s">
        <v>993</v>
      </c>
      <c r="B69" s="36">
        <v>7.0000000000000007E-2</v>
      </c>
      <c r="C69" s="67">
        <v>2</v>
      </c>
      <c r="D69" s="36">
        <v>10.99</v>
      </c>
      <c r="E69" s="36">
        <f t="shared" si="22"/>
        <v>1099</v>
      </c>
      <c r="F69" s="36">
        <f>'USPS 1st-class int''l (JPY)'!C4</f>
        <v>616</v>
      </c>
      <c r="G69" s="36">
        <f t="shared" si="19"/>
        <v>523.6</v>
      </c>
      <c r="H69" s="20">
        <f t="shared" si="20"/>
        <v>10.99</v>
      </c>
      <c r="I69" s="23">
        <f t="shared" si="23"/>
        <v>1623</v>
      </c>
    </row>
    <row r="70" spans="1:9" ht="15.75" customHeight="1">
      <c r="A70" s="34" t="s">
        <v>994</v>
      </c>
      <c r="B70" s="36">
        <v>7.0000000000000007E-2</v>
      </c>
      <c r="C70" s="67">
        <v>2</v>
      </c>
      <c r="D70" s="36">
        <v>10.99</v>
      </c>
      <c r="E70" s="36">
        <f t="shared" si="22"/>
        <v>1099</v>
      </c>
      <c r="F70" s="36">
        <f>'USPS 1st-class int''l (JPY)'!C4</f>
        <v>616</v>
      </c>
      <c r="G70" s="36">
        <f t="shared" si="19"/>
        <v>523.6</v>
      </c>
      <c r="H70" s="20">
        <f t="shared" si="20"/>
        <v>10.99</v>
      </c>
      <c r="I70" s="23">
        <f t="shared" si="23"/>
        <v>1623</v>
      </c>
    </row>
    <row r="71" spans="1:9" ht="15.75" customHeight="1">
      <c r="A71" s="34" t="s">
        <v>995</v>
      </c>
      <c r="B71" s="36">
        <v>7.0000000000000007E-2</v>
      </c>
      <c r="C71" s="67">
        <v>2</v>
      </c>
      <c r="D71" s="36">
        <v>10.99</v>
      </c>
      <c r="E71" s="36">
        <f t="shared" si="22"/>
        <v>1099</v>
      </c>
      <c r="F71" s="36">
        <f>'USPS 1st-class int''l (JPY)'!C4</f>
        <v>616</v>
      </c>
      <c r="G71" s="36">
        <f t="shared" si="19"/>
        <v>523.6</v>
      </c>
      <c r="H71" s="20">
        <f t="shared" si="20"/>
        <v>10.99</v>
      </c>
      <c r="I71" s="23">
        <f t="shared" si="23"/>
        <v>1623</v>
      </c>
    </row>
    <row r="72" spans="1:9" ht="15.75" customHeight="1">
      <c r="A72" s="34" t="s">
        <v>996</v>
      </c>
      <c r="B72" s="36">
        <v>7.0000000000000007E-2</v>
      </c>
      <c r="C72" s="67">
        <v>2</v>
      </c>
      <c r="D72" s="36">
        <v>10.99</v>
      </c>
      <c r="E72" s="36">
        <f t="shared" si="22"/>
        <v>1099</v>
      </c>
      <c r="F72" s="36">
        <f>'USPS 1st-class int''l (JPY)'!C4</f>
        <v>616</v>
      </c>
      <c r="G72" s="36">
        <f t="shared" si="19"/>
        <v>523.6</v>
      </c>
      <c r="H72" s="20">
        <f t="shared" si="20"/>
        <v>10.99</v>
      </c>
      <c r="I72" s="23">
        <f t="shared" si="23"/>
        <v>1623</v>
      </c>
    </row>
    <row r="73" spans="1:9" ht="15.75" customHeight="1">
      <c r="A73" s="34" t="s">
        <v>997</v>
      </c>
      <c r="B73" s="36">
        <v>7.0000000000000007E-2</v>
      </c>
      <c r="C73" s="67">
        <v>2</v>
      </c>
      <c r="D73" s="36">
        <v>10.99</v>
      </c>
      <c r="E73" s="36">
        <f t="shared" si="22"/>
        <v>1099</v>
      </c>
      <c r="F73" s="36">
        <f>'USPS 1st-class int''l (JPY)'!C4</f>
        <v>616</v>
      </c>
      <c r="G73" s="36">
        <f t="shared" si="19"/>
        <v>523.6</v>
      </c>
      <c r="H73" s="20">
        <f t="shared" si="20"/>
        <v>10.99</v>
      </c>
      <c r="I73" s="23">
        <f t="shared" si="23"/>
        <v>1623</v>
      </c>
    </row>
    <row r="74" spans="1:9" ht="15.75" customHeight="1">
      <c r="A74" s="34" t="s">
        <v>998</v>
      </c>
      <c r="B74" s="36">
        <v>7.0000000000000007E-2</v>
      </c>
      <c r="C74" s="67">
        <v>2</v>
      </c>
      <c r="D74" s="36">
        <v>10.99</v>
      </c>
      <c r="E74" s="36">
        <f t="shared" si="22"/>
        <v>1099</v>
      </c>
      <c r="F74" s="36">
        <f>'USPS 1st-class int''l (JPY)'!C4</f>
        <v>616</v>
      </c>
      <c r="G74" s="36">
        <f t="shared" si="19"/>
        <v>523.6</v>
      </c>
      <c r="H74" s="20">
        <f t="shared" si="20"/>
        <v>10.99</v>
      </c>
      <c r="I74" s="23">
        <f t="shared" si="23"/>
        <v>1623</v>
      </c>
    </row>
    <row r="75" spans="1:9" ht="15.75" customHeight="1">
      <c r="A75" s="34" t="s">
        <v>999</v>
      </c>
      <c r="B75" s="36">
        <v>7.0000000000000007E-2</v>
      </c>
      <c r="C75" s="67">
        <v>2</v>
      </c>
      <c r="D75" s="36">
        <v>10.99</v>
      </c>
      <c r="E75" s="36">
        <f t="shared" si="22"/>
        <v>1099</v>
      </c>
      <c r="F75" s="36">
        <f>'USPS 1st-class int''l (JPY)'!C4</f>
        <v>616</v>
      </c>
      <c r="G75" s="36">
        <f t="shared" si="19"/>
        <v>523.6</v>
      </c>
      <c r="H75" s="20">
        <f t="shared" si="20"/>
        <v>10.99</v>
      </c>
      <c r="I75" s="23">
        <f t="shared" si="23"/>
        <v>1623</v>
      </c>
    </row>
    <row r="76" spans="1:9" ht="15.75" customHeight="1">
      <c r="A76" s="34" t="s">
        <v>1000</v>
      </c>
      <c r="B76" s="36">
        <v>7.0000000000000007E-2</v>
      </c>
      <c r="C76" s="67">
        <v>2</v>
      </c>
      <c r="D76" s="36">
        <v>10.99</v>
      </c>
      <c r="E76" s="36">
        <f t="shared" si="22"/>
        <v>1099</v>
      </c>
      <c r="F76" s="36">
        <f>'USPS 1st-class int''l (JPY)'!C4</f>
        <v>616</v>
      </c>
      <c r="G76" s="36">
        <f t="shared" si="19"/>
        <v>523.6</v>
      </c>
      <c r="H76" s="20">
        <f t="shared" si="20"/>
        <v>10.99</v>
      </c>
      <c r="I76" s="23">
        <f t="shared" si="23"/>
        <v>1623</v>
      </c>
    </row>
    <row r="77" spans="1:9" ht="15.75" customHeight="1">
      <c r="A77" s="34" t="s">
        <v>1001</v>
      </c>
      <c r="B77" s="36">
        <v>7.0000000000000007E-2</v>
      </c>
      <c r="C77" s="67">
        <v>2</v>
      </c>
      <c r="D77" s="36">
        <v>10.99</v>
      </c>
      <c r="E77" s="36">
        <f t="shared" si="22"/>
        <v>1099</v>
      </c>
      <c r="F77" s="36">
        <f>'USPS 1st-class int''l (JPY)'!C4</f>
        <v>616</v>
      </c>
      <c r="G77" s="36">
        <f t="shared" si="19"/>
        <v>523.6</v>
      </c>
      <c r="H77" s="20">
        <f t="shared" si="20"/>
        <v>10.99</v>
      </c>
      <c r="I77" s="23">
        <f t="shared" si="23"/>
        <v>1623</v>
      </c>
    </row>
    <row r="78" spans="1:9" ht="15.75" customHeight="1">
      <c r="A78" s="34" t="s">
        <v>1002</v>
      </c>
      <c r="B78" s="36">
        <v>7.0000000000000007E-2</v>
      </c>
      <c r="C78" s="67">
        <v>2</v>
      </c>
      <c r="D78" s="36">
        <v>10.99</v>
      </c>
      <c r="E78" s="36">
        <f t="shared" si="22"/>
        <v>1099</v>
      </c>
      <c r="F78" s="36">
        <f>'USPS 1st-class int''l (JPY)'!C4</f>
        <v>616</v>
      </c>
      <c r="G78" s="36">
        <f t="shared" si="19"/>
        <v>523.6</v>
      </c>
      <c r="H78" s="20">
        <f t="shared" si="20"/>
        <v>10.99</v>
      </c>
      <c r="I78" s="23">
        <f t="shared" si="23"/>
        <v>1623</v>
      </c>
    </row>
    <row r="79" spans="1:9" ht="15.75" customHeight="1">
      <c r="A79" s="34" t="s">
        <v>1003</v>
      </c>
      <c r="B79" s="36">
        <v>0.18</v>
      </c>
      <c r="C79" s="67">
        <v>2</v>
      </c>
      <c r="D79" s="36">
        <v>11.99</v>
      </c>
      <c r="E79" s="36">
        <f t="shared" si="22"/>
        <v>1199</v>
      </c>
      <c r="F79" s="36">
        <f>'USPS 1st-class int''l (JPY)'!C4</f>
        <v>616</v>
      </c>
      <c r="G79" s="36">
        <f t="shared" si="19"/>
        <v>523.6</v>
      </c>
      <c r="H79" s="20">
        <f t="shared" si="20"/>
        <v>11.99</v>
      </c>
      <c r="I79" s="23">
        <f t="shared" si="23"/>
        <v>1723</v>
      </c>
    </row>
    <row r="80" spans="1:9" ht="15.75" customHeight="1">
      <c r="A80" s="34" t="s">
        <v>1004</v>
      </c>
      <c r="B80" s="36">
        <v>0.1</v>
      </c>
      <c r="C80" s="67">
        <v>3</v>
      </c>
      <c r="D80" s="36">
        <v>11.99</v>
      </c>
      <c r="E80" s="36">
        <f t="shared" si="22"/>
        <v>1199</v>
      </c>
      <c r="F80" s="36">
        <f>'USPS 1st-class int''l (JPY)'!C5</f>
        <v>888</v>
      </c>
      <c r="G80" s="36">
        <f t="shared" si="19"/>
        <v>754.8</v>
      </c>
      <c r="H80" s="20">
        <f t="shared" si="20"/>
        <v>11.99</v>
      </c>
      <c r="I80" s="23">
        <f t="shared" si="23"/>
        <v>1954</v>
      </c>
    </row>
    <row r="81" spans="1:10" ht="15.75" customHeight="1">
      <c r="A81" s="34" t="s">
        <v>1005</v>
      </c>
      <c r="B81" s="36">
        <v>0.1</v>
      </c>
      <c r="C81" s="67">
        <v>2</v>
      </c>
      <c r="D81" s="36">
        <v>12.99</v>
      </c>
      <c r="E81" s="36">
        <f t="shared" si="22"/>
        <v>1299</v>
      </c>
      <c r="F81" s="36">
        <f>'USPS 1st-class int''l (JPY)'!C4</f>
        <v>616</v>
      </c>
      <c r="G81" s="36">
        <f t="shared" si="19"/>
        <v>523.6</v>
      </c>
      <c r="H81" s="20">
        <f t="shared" si="20"/>
        <v>12.99</v>
      </c>
      <c r="I81" s="23">
        <f t="shared" si="23"/>
        <v>1823</v>
      </c>
    </row>
    <row r="82" spans="1:10" ht="15.75" customHeight="1">
      <c r="A82" s="34" t="s">
        <v>1006</v>
      </c>
      <c r="B82" s="36">
        <v>0.1</v>
      </c>
      <c r="C82" s="67">
        <v>2</v>
      </c>
      <c r="D82" s="36">
        <v>10.99</v>
      </c>
      <c r="E82" s="36">
        <f t="shared" si="22"/>
        <v>1099</v>
      </c>
      <c r="F82" s="36">
        <f>'USPS 1st-class int''l (JPY)'!C4</f>
        <v>616</v>
      </c>
      <c r="G82" s="36">
        <f t="shared" si="19"/>
        <v>523.6</v>
      </c>
      <c r="H82" s="20">
        <f t="shared" si="20"/>
        <v>10.99</v>
      </c>
      <c r="I82" s="23">
        <f t="shared" si="23"/>
        <v>1623</v>
      </c>
    </row>
    <row r="83" spans="1:10" ht="15.75" customHeight="1">
      <c r="A83" s="34" t="s">
        <v>1007</v>
      </c>
      <c r="B83" s="36">
        <v>0.1</v>
      </c>
      <c r="C83" s="67">
        <v>2</v>
      </c>
      <c r="D83" s="36">
        <v>10.99</v>
      </c>
      <c r="E83" s="36">
        <f t="shared" si="22"/>
        <v>1099</v>
      </c>
      <c r="F83" s="36">
        <f>'USPS 1st-class int''l (JPY)'!C4</f>
        <v>616</v>
      </c>
      <c r="G83" s="36">
        <f t="shared" si="19"/>
        <v>523.6</v>
      </c>
      <c r="H83" s="20">
        <f t="shared" si="20"/>
        <v>10.99</v>
      </c>
      <c r="I83" s="23">
        <f t="shared" si="23"/>
        <v>1623</v>
      </c>
    </row>
    <row r="84" spans="1:10" s="43" customFormat="1" ht="15.75" customHeight="1">
      <c r="A84" s="138" t="s">
        <v>1008</v>
      </c>
      <c r="B84" s="53">
        <v>0.1</v>
      </c>
      <c r="C84" s="54">
        <f>B84*16</f>
        <v>1.6</v>
      </c>
      <c r="D84" s="53">
        <v>10.99</v>
      </c>
      <c r="E84" s="36">
        <f t="shared" si="22"/>
        <v>1099</v>
      </c>
      <c r="F84" s="53">
        <f>'USPS 1st-class int''l (JPY)'!C4</f>
        <v>616</v>
      </c>
      <c r="G84" s="53">
        <f t="shared" si="19"/>
        <v>523.6</v>
      </c>
      <c r="H84" s="55">
        <f t="shared" si="20"/>
        <v>10.99</v>
      </c>
      <c r="I84" s="23">
        <f t="shared" si="23"/>
        <v>1623</v>
      </c>
      <c r="J84" s="139"/>
    </row>
    <row r="85" spans="1:10" s="43" customFormat="1" ht="15.75" customHeight="1">
      <c r="A85" s="138" t="s">
        <v>1009</v>
      </c>
      <c r="B85" s="53">
        <v>0.1</v>
      </c>
      <c r="C85" s="54">
        <f>B85*16</f>
        <v>1.6</v>
      </c>
      <c r="D85" s="53">
        <v>10.99</v>
      </c>
      <c r="E85" s="36">
        <f t="shared" si="22"/>
        <v>1099</v>
      </c>
      <c r="F85" s="53">
        <f>'USPS 1st-class int''l (JPY)'!C4</f>
        <v>616</v>
      </c>
      <c r="G85" s="53">
        <f t="shared" si="19"/>
        <v>523.6</v>
      </c>
      <c r="H85" s="55">
        <f t="shared" si="20"/>
        <v>10.99</v>
      </c>
      <c r="I85" s="23">
        <f t="shared" si="23"/>
        <v>1623</v>
      </c>
      <c r="J85" s="139"/>
    </row>
    <row r="86" spans="1:10" ht="15.75" customHeight="1">
      <c r="A86" s="34" t="s">
        <v>1010</v>
      </c>
      <c r="B86" s="36">
        <v>0.1</v>
      </c>
      <c r="C86" s="67">
        <v>2</v>
      </c>
      <c r="D86" s="36">
        <v>12.99</v>
      </c>
      <c r="E86" s="36">
        <f t="shared" si="22"/>
        <v>1299</v>
      </c>
      <c r="F86" s="36">
        <f>'USPS 1st-class int''l (JPY)'!C4</f>
        <v>616</v>
      </c>
      <c r="G86" s="36">
        <f t="shared" si="19"/>
        <v>523.6</v>
      </c>
      <c r="H86" s="20">
        <f t="shared" si="20"/>
        <v>12.99</v>
      </c>
      <c r="I86" s="23">
        <f t="shared" si="23"/>
        <v>1823</v>
      </c>
    </row>
    <row r="87" spans="1:10" ht="15.75" customHeight="1">
      <c r="A87" s="34" t="s">
        <v>1011</v>
      </c>
      <c r="B87" s="36">
        <v>0.1</v>
      </c>
      <c r="C87" s="67">
        <v>2</v>
      </c>
      <c r="D87" s="36">
        <v>12.99</v>
      </c>
      <c r="E87" s="36">
        <f t="shared" si="22"/>
        <v>1299</v>
      </c>
      <c r="F87" s="36">
        <f>'USPS 1st-class int''l (JPY)'!C4</f>
        <v>616</v>
      </c>
      <c r="G87" s="36">
        <f t="shared" si="19"/>
        <v>523.6</v>
      </c>
      <c r="H87" s="20">
        <f t="shared" si="20"/>
        <v>12.99</v>
      </c>
      <c r="I87" s="23">
        <f t="shared" si="23"/>
        <v>1823</v>
      </c>
    </row>
    <row r="88" spans="1:10" ht="15.75" customHeight="1">
      <c r="A88" s="34" t="s">
        <v>1012</v>
      </c>
      <c r="B88" s="36">
        <v>0.1</v>
      </c>
      <c r="C88" s="67">
        <v>2</v>
      </c>
      <c r="D88" s="36">
        <v>12.99</v>
      </c>
      <c r="E88" s="36">
        <f t="shared" si="22"/>
        <v>1299</v>
      </c>
      <c r="F88" s="36">
        <f>'USPS 1st-class int''l (JPY)'!C4</f>
        <v>616</v>
      </c>
      <c r="G88" s="36">
        <f t="shared" si="19"/>
        <v>523.6</v>
      </c>
      <c r="H88" s="20">
        <f t="shared" si="20"/>
        <v>12.99</v>
      </c>
      <c r="I88" s="23">
        <f t="shared" si="23"/>
        <v>1823</v>
      </c>
    </row>
    <row r="89" spans="1:10" ht="15.75" customHeight="1">
      <c r="A89" s="34" t="s">
        <v>1013</v>
      </c>
      <c r="B89" s="36">
        <v>0.3</v>
      </c>
      <c r="C89" s="67">
        <v>5</v>
      </c>
      <c r="D89" s="36">
        <v>11.99</v>
      </c>
      <c r="E89" s="36">
        <f t="shared" si="22"/>
        <v>1199</v>
      </c>
      <c r="F89" s="36">
        <f>'USPS 1st-class int''l (JPY)'!C7</f>
        <v>1148</v>
      </c>
      <c r="G89" s="36">
        <f t="shared" si="19"/>
        <v>975.8</v>
      </c>
      <c r="H89" s="20">
        <f t="shared" si="20"/>
        <v>11.99</v>
      </c>
      <c r="I89" s="23">
        <f t="shared" si="23"/>
        <v>2175</v>
      </c>
      <c r="J89" s="140" t="s">
        <v>1014</v>
      </c>
    </row>
    <row r="90" spans="1:10" s="43" customFormat="1" ht="15.75" customHeight="1">
      <c r="A90" s="138" t="s">
        <v>1015</v>
      </c>
      <c r="B90" s="53">
        <v>0.3</v>
      </c>
      <c r="C90" s="54">
        <f t="shared" ref="C90" si="24">B90*16</f>
        <v>4.8</v>
      </c>
      <c r="D90" s="53">
        <v>11.99</v>
      </c>
      <c r="E90" s="36">
        <f t="shared" si="22"/>
        <v>1199</v>
      </c>
      <c r="F90" s="53">
        <f>'USPS 1st-class int''l (JPY)'!C7</f>
        <v>1148</v>
      </c>
      <c r="G90" s="53">
        <f t="shared" si="19"/>
        <v>975.8</v>
      </c>
      <c r="H90" s="55">
        <f t="shared" si="20"/>
        <v>11.99</v>
      </c>
      <c r="I90" s="23">
        <f t="shared" si="23"/>
        <v>2175</v>
      </c>
      <c r="J90" s="139"/>
    </row>
    <row r="91" spans="1:10" s="43" customFormat="1" ht="15.75" customHeight="1">
      <c r="A91" s="138" t="s">
        <v>1016</v>
      </c>
      <c r="B91" s="53">
        <v>0.3</v>
      </c>
      <c r="C91" s="54">
        <f>B91*16</f>
        <v>4.8</v>
      </c>
      <c r="D91" s="53">
        <v>11.99</v>
      </c>
      <c r="E91" s="36">
        <f t="shared" si="22"/>
        <v>1199</v>
      </c>
      <c r="F91" s="53">
        <f>'USPS 1st-class int''l (JPY)'!C7</f>
        <v>1148</v>
      </c>
      <c r="G91" s="53">
        <f t="shared" si="19"/>
        <v>975.8</v>
      </c>
      <c r="H91" s="55">
        <f t="shared" si="20"/>
        <v>11.99</v>
      </c>
      <c r="I91" s="23">
        <f t="shared" si="23"/>
        <v>2175</v>
      </c>
      <c r="J91" s="139"/>
    </row>
    <row r="92" spans="1:10" ht="15.75" customHeight="1">
      <c r="A92" s="34" t="s">
        <v>1017</v>
      </c>
      <c r="B92" s="36">
        <v>0.11</v>
      </c>
      <c r="C92" s="67">
        <v>3</v>
      </c>
      <c r="D92" s="36">
        <v>8.99</v>
      </c>
      <c r="E92" s="36">
        <f t="shared" si="22"/>
        <v>899</v>
      </c>
      <c r="F92" s="36">
        <f>'USPS 1st-class int''l (JPY)'!C5</f>
        <v>888</v>
      </c>
      <c r="G92" s="36">
        <f t="shared" si="19"/>
        <v>754.8</v>
      </c>
      <c r="H92" s="20">
        <f t="shared" si="20"/>
        <v>8.99</v>
      </c>
      <c r="I92" s="23">
        <f t="shared" si="23"/>
        <v>1654</v>
      </c>
      <c r="J92" s="140" t="s">
        <v>1014</v>
      </c>
    </row>
    <row r="93" spans="1:10" s="43" customFormat="1" ht="15.75" customHeight="1">
      <c r="A93" s="138" t="s">
        <v>1018</v>
      </c>
      <c r="B93" s="53">
        <v>0.09</v>
      </c>
      <c r="C93" s="54">
        <f>B93*16</f>
        <v>1.44</v>
      </c>
      <c r="D93" s="53">
        <v>8.99</v>
      </c>
      <c r="E93" s="36">
        <f t="shared" si="22"/>
        <v>899</v>
      </c>
      <c r="F93" s="53">
        <f>'USPS 1st-class int''l (JPY)'!C4</f>
        <v>616</v>
      </c>
      <c r="G93" s="53">
        <f t="shared" si="19"/>
        <v>523.6</v>
      </c>
      <c r="H93" s="55">
        <f t="shared" si="20"/>
        <v>8.99</v>
      </c>
      <c r="I93" s="23">
        <f t="shared" si="23"/>
        <v>1423</v>
      </c>
      <c r="J93" s="139"/>
    </row>
    <row r="94" spans="1:10" s="43" customFormat="1" ht="15.75" customHeight="1">
      <c r="A94" s="138" t="s">
        <v>1019</v>
      </c>
      <c r="B94" s="53">
        <v>0.09</v>
      </c>
      <c r="C94" s="54">
        <f>B94*16</f>
        <v>1.44</v>
      </c>
      <c r="D94" s="53">
        <v>8.99</v>
      </c>
      <c r="E94" s="36">
        <f t="shared" si="22"/>
        <v>899</v>
      </c>
      <c r="F94" s="53">
        <f>'USPS 1st-class int''l (JPY)'!C4</f>
        <v>616</v>
      </c>
      <c r="G94" s="53">
        <f t="shared" si="19"/>
        <v>523.6</v>
      </c>
      <c r="H94" s="55">
        <f t="shared" si="20"/>
        <v>8.99</v>
      </c>
      <c r="I94" s="23">
        <f t="shared" si="23"/>
        <v>1423</v>
      </c>
      <c r="J94" s="139"/>
    </row>
    <row r="95" spans="1:10" ht="15.75" customHeight="1">
      <c r="A95" s="34" t="s">
        <v>1020</v>
      </c>
      <c r="B95" s="36">
        <v>0.24</v>
      </c>
      <c r="C95" s="67">
        <v>5</v>
      </c>
      <c r="D95" s="36">
        <v>13.99</v>
      </c>
      <c r="E95" s="36">
        <f t="shared" si="22"/>
        <v>1399</v>
      </c>
      <c r="F95" s="36">
        <f>'USPS 1st-class int''l (JPY)'!C7</f>
        <v>1148</v>
      </c>
      <c r="G95" s="36">
        <f t="shared" si="19"/>
        <v>975.8</v>
      </c>
      <c r="H95" s="20">
        <f t="shared" si="20"/>
        <v>13.99</v>
      </c>
      <c r="I95" s="23">
        <f t="shared" si="23"/>
        <v>2375</v>
      </c>
      <c r="J95" s="140"/>
    </row>
    <row r="96" spans="1:10" ht="15.75" customHeight="1">
      <c r="A96" s="34" t="s">
        <v>1021</v>
      </c>
      <c r="B96" s="36">
        <v>0.2</v>
      </c>
      <c r="C96" s="67">
        <v>6</v>
      </c>
      <c r="D96" s="36">
        <v>12.99</v>
      </c>
      <c r="E96" s="36">
        <f t="shared" si="22"/>
        <v>1299</v>
      </c>
      <c r="F96" s="36">
        <f>'USPS 1st-class int''l (JPY)'!C8</f>
        <v>1148</v>
      </c>
      <c r="G96" s="36">
        <f t="shared" si="19"/>
        <v>975.8</v>
      </c>
      <c r="H96" s="20">
        <f t="shared" si="20"/>
        <v>12.99</v>
      </c>
      <c r="I96" s="23">
        <f t="shared" si="23"/>
        <v>2275</v>
      </c>
      <c r="J96" s="140" t="s">
        <v>1014</v>
      </c>
    </row>
    <row r="97" spans="1:10" ht="15.75" customHeight="1">
      <c r="A97" s="34" t="s">
        <v>1022</v>
      </c>
      <c r="B97" s="36">
        <v>0.1</v>
      </c>
      <c r="C97" s="67">
        <v>2</v>
      </c>
      <c r="D97" s="36">
        <v>12.99</v>
      </c>
      <c r="E97" s="36">
        <f t="shared" si="22"/>
        <v>1299</v>
      </c>
      <c r="F97" s="36">
        <f>'USPS 1st-class int''l (JPY)'!C4</f>
        <v>616</v>
      </c>
      <c r="G97" s="36">
        <f t="shared" si="19"/>
        <v>523.6</v>
      </c>
      <c r="H97" s="20">
        <f t="shared" si="20"/>
        <v>12.99</v>
      </c>
      <c r="I97" s="23">
        <f t="shared" si="23"/>
        <v>1823</v>
      </c>
    </row>
    <row r="98" spans="1:10" ht="15.75" customHeight="1">
      <c r="A98" s="34" t="s">
        <v>1023</v>
      </c>
      <c r="B98" s="36">
        <v>0.1</v>
      </c>
      <c r="C98" s="67">
        <v>2</v>
      </c>
      <c r="D98" s="36">
        <v>12.99</v>
      </c>
      <c r="E98" s="36">
        <f t="shared" si="22"/>
        <v>1299</v>
      </c>
      <c r="F98" s="36">
        <f>'USPS 1st-class int''l (JPY)'!C4</f>
        <v>616</v>
      </c>
      <c r="G98" s="36">
        <f t="shared" ref="G98" si="25">IF(C98&lt;=16,F98*0.85,IF(C98&lt;=32,F98*0.75,IF(C98&lt;=48,F98*0.65,F98*0.55)))</f>
        <v>523.6</v>
      </c>
      <c r="H98" s="20">
        <f t="shared" ref="H98" si="26">D98</f>
        <v>12.99</v>
      </c>
      <c r="I98" s="23">
        <f t="shared" si="23"/>
        <v>1823</v>
      </c>
    </row>
    <row r="99" spans="1:10" ht="15.75" customHeight="1">
      <c r="A99" s="34" t="s">
        <v>1024</v>
      </c>
      <c r="B99" s="36">
        <v>0.1</v>
      </c>
      <c r="C99" s="67">
        <v>2</v>
      </c>
      <c r="D99" s="36">
        <v>12.99</v>
      </c>
      <c r="E99" s="36">
        <f t="shared" ref="E99" si="27">D99*100</f>
        <v>1299</v>
      </c>
      <c r="F99" s="36">
        <f>'USPS 1st-class int''l (JPY)'!C4</f>
        <v>616</v>
      </c>
      <c r="G99" s="36">
        <f t="shared" ref="G99:G129" si="28">IF(C99&lt;=16,F99*0.85,IF(C99&lt;=32,F99*0.75,IF(C99&lt;=48,F99*0.65,F99*0.55)))</f>
        <v>523.6</v>
      </c>
      <c r="H99" s="20">
        <f t="shared" ref="H99:H129" si="29">D99</f>
        <v>12.99</v>
      </c>
      <c r="I99" s="23">
        <f t="shared" ref="I99" si="30">ROUNDUP(E99+G99,0)</f>
        <v>1823</v>
      </c>
    </row>
    <row r="100" spans="1:10" ht="15.75" customHeight="1">
      <c r="A100" s="34" t="s">
        <v>1025</v>
      </c>
      <c r="B100" s="36">
        <v>0.1</v>
      </c>
      <c r="C100" s="67">
        <v>2</v>
      </c>
      <c r="D100" s="36">
        <v>12.99</v>
      </c>
      <c r="E100" s="36">
        <f t="shared" ref="E100:E130" si="31">D100*100</f>
        <v>1299</v>
      </c>
      <c r="F100" s="36">
        <f>'USPS 1st-class int''l (JPY)'!C4</f>
        <v>616</v>
      </c>
      <c r="G100" s="36">
        <f t="shared" si="28"/>
        <v>523.6</v>
      </c>
      <c r="H100" s="20">
        <f t="shared" si="29"/>
        <v>12.99</v>
      </c>
      <c r="I100" s="23">
        <f t="shared" ref="I100:I130" si="32">ROUNDUP(E100+G100,0)</f>
        <v>1823</v>
      </c>
    </row>
    <row r="101" spans="1:10" ht="15.75" customHeight="1">
      <c r="A101" s="34" t="s">
        <v>1026</v>
      </c>
      <c r="B101" s="36">
        <v>0.28999999999999998</v>
      </c>
      <c r="C101" s="67">
        <v>6</v>
      </c>
      <c r="D101" s="36">
        <v>16.989999999999998</v>
      </c>
      <c r="E101" s="36">
        <f t="shared" si="31"/>
        <v>1699</v>
      </c>
      <c r="F101" s="36">
        <f>'USPS 1st-class int''l (JPY)'!C8</f>
        <v>1148</v>
      </c>
      <c r="G101" s="36">
        <f t="shared" si="28"/>
        <v>975.8</v>
      </c>
      <c r="H101" s="20">
        <f t="shared" si="29"/>
        <v>16.989999999999998</v>
      </c>
      <c r="I101" s="23">
        <f t="shared" si="32"/>
        <v>2675</v>
      </c>
      <c r="J101" s="140" t="s">
        <v>1014</v>
      </c>
    </row>
    <row r="102" spans="1:10" s="43" customFormat="1" ht="15.75" customHeight="1">
      <c r="A102" s="138" t="s">
        <v>1027</v>
      </c>
      <c r="B102" s="53">
        <v>0.28999999999999998</v>
      </c>
      <c r="C102" s="54">
        <f t="shared" ref="C102" si="33">B102*16</f>
        <v>4.6399999999999997</v>
      </c>
      <c r="D102" s="53">
        <v>16.989999999999998</v>
      </c>
      <c r="E102" s="36">
        <f t="shared" si="31"/>
        <v>1699</v>
      </c>
      <c r="F102" s="53">
        <f>'USPS 1st-class int''l (JPY)'!C9</f>
        <v>1148</v>
      </c>
      <c r="G102" s="53">
        <f t="shared" si="28"/>
        <v>975.8</v>
      </c>
      <c r="H102" s="55">
        <f t="shared" si="29"/>
        <v>16.989999999999998</v>
      </c>
      <c r="I102" s="23">
        <f t="shared" si="32"/>
        <v>2675</v>
      </c>
      <c r="J102" s="139"/>
    </row>
    <row r="103" spans="1:10" ht="15.75" customHeight="1">
      <c r="A103" s="34" t="s">
        <v>1028</v>
      </c>
      <c r="B103" s="36">
        <v>0.36</v>
      </c>
      <c r="C103" s="67">
        <v>37</v>
      </c>
      <c r="D103" s="36">
        <v>17.989999999999998</v>
      </c>
      <c r="E103" s="36">
        <f t="shared" si="31"/>
        <v>1799</v>
      </c>
      <c r="F103" s="36">
        <f>'USPS 1st-class int''l (JPY)'!C29</f>
        <v>1841</v>
      </c>
      <c r="G103" s="36">
        <f t="shared" si="28"/>
        <v>1196.6500000000001</v>
      </c>
      <c r="H103" s="20">
        <f t="shared" si="29"/>
        <v>17.989999999999998</v>
      </c>
      <c r="I103" s="23">
        <f t="shared" si="32"/>
        <v>2996</v>
      </c>
      <c r="J103" s="140" t="s">
        <v>1014</v>
      </c>
    </row>
    <row r="104" spans="1:10" s="43" customFormat="1" ht="15.75" customHeight="1">
      <c r="A104" s="138" t="s">
        <v>1029</v>
      </c>
      <c r="B104" s="53">
        <v>0.35</v>
      </c>
      <c r="C104" s="54">
        <f>B104*16</f>
        <v>5.6</v>
      </c>
      <c r="D104" s="53">
        <v>17.989999999999998</v>
      </c>
      <c r="E104" s="36">
        <f t="shared" si="31"/>
        <v>1799</v>
      </c>
      <c r="F104" s="53">
        <f>'USPS 1st-class int''l (JPY)'!C8</f>
        <v>1148</v>
      </c>
      <c r="G104" s="53">
        <f t="shared" si="28"/>
        <v>975.8</v>
      </c>
      <c r="H104" s="55">
        <f t="shared" si="29"/>
        <v>17.989999999999998</v>
      </c>
      <c r="I104" s="23">
        <f t="shared" si="32"/>
        <v>2775</v>
      </c>
      <c r="J104" s="139"/>
    </row>
    <row r="105" spans="1:10" s="43" customFormat="1" ht="15.75" customHeight="1">
      <c r="A105" s="138" t="s">
        <v>1030</v>
      </c>
      <c r="B105" s="53">
        <v>0.35</v>
      </c>
      <c r="C105" s="54">
        <f>B105*16</f>
        <v>5.6</v>
      </c>
      <c r="D105" s="53">
        <v>17.989999999999998</v>
      </c>
      <c r="E105" s="36">
        <f t="shared" si="31"/>
        <v>1799</v>
      </c>
      <c r="F105" s="53">
        <f>'USPS 1st-class int''l (JPY)'!C8</f>
        <v>1148</v>
      </c>
      <c r="G105" s="53">
        <f t="shared" si="28"/>
        <v>975.8</v>
      </c>
      <c r="H105" s="55">
        <f t="shared" si="29"/>
        <v>17.989999999999998</v>
      </c>
      <c r="I105" s="23">
        <f t="shared" si="32"/>
        <v>2775</v>
      </c>
      <c r="J105" s="139"/>
    </row>
    <row r="106" spans="1:10" ht="15.75" customHeight="1">
      <c r="A106" s="34" t="s">
        <v>1031</v>
      </c>
      <c r="B106" s="36">
        <v>0.11</v>
      </c>
      <c r="C106" s="67">
        <v>3</v>
      </c>
      <c r="D106" s="36">
        <v>8.99</v>
      </c>
      <c r="E106" s="36">
        <f t="shared" si="31"/>
        <v>899</v>
      </c>
      <c r="F106" s="36">
        <f>'USPS 1st-class int''l (JPY)'!C5</f>
        <v>888</v>
      </c>
      <c r="G106" s="36">
        <f t="shared" si="28"/>
        <v>754.8</v>
      </c>
      <c r="H106" s="20">
        <f t="shared" si="29"/>
        <v>8.99</v>
      </c>
      <c r="I106" s="23">
        <f t="shared" si="32"/>
        <v>1654</v>
      </c>
      <c r="J106" s="140" t="s">
        <v>1014</v>
      </c>
    </row>
    <row r="107" spans="1:10" s="43" customFormat="1" ht="15.75" customHeight="1">
      <c r="A107" s="138" t="s">
        <v>1032</v>
      </c>
      <c r="B107" s="53">
        <v>0.11</v>
      </c>
      <c r="C107" s="54">
        <f t="shared" ref="C107" si="34">B107*16</f>
        <v>1.76</v>
      </c>
      <c r="D107" s="53">
        <v>8.99</v>
      </c>
      <c r="E107" s="36">
        <f t="shared" si="31"/>
        <v>899</v>
      </c>
      <c r="F107" s="53">
        <f>'USPS 1st-class int''l (JPY)'!C4</f>
        <v>616</v>
      </c>
      <c r="G107" s="53">
        <f t="shared" si="28"/>
        <v>523.6</v>
      </c>
      <c r="H107" s="55">
        <f t="shared" si="29"/>
        <v>8.99</v>
      </c>
      <c r="I107" s="23">
        <f t="shared" si="32"/>
        <v>1423</v>
      </c>
      <c r="J107" s="139"/>
    </row>
    <row r="108" spans="1:10" s="43" customFormat="1" ht="15.75" customHeight="1">
      <c r="A108" s="138" t="s">
        <v>1033</v>
      </c>
      <c r="B108" s="53">
        <v>0.11</v>
      </c>
      <c r="C108" s="54">
        <f>B108*16</f>
        <v>1.76</v>
      </c>
      <c r="D108" s="53">
        <v>8.99</v>
      </c>
      <c r="E108" s="36">
        <f t="shared" si="31"/>
        <v>899</v>
      </c>
      <c r="F108" s="53">
        <f>'USPS 1st-class int''l (JPY)'!C4</f>
        <v>616</v>
      </c>
      <c r="G108" s="53">
        <f t="shared" si="28"/>
        <v>523.6</v>
      </c>
      <c r="H108" s="55">
        <f t="shared" si="29"/>
        <v>8.99</v>
      </c>
      <c r="I108" s="23">
        <f t="shared" si="32"/>
        <v>1423</v>
      </c>
      <c r="J108" s="139"/>
    </row>
    <row r="109" spans="1:10" ht="15.75" customHeight="1">
      <c r="A109" s="34" t="s">
        <v>1034</v>
      </c>
      <c r="B109" s="36">
        <v>0.34</v>
      </c>
      <c r="C109" s="67">
        <v>6</v>
      </c>
      <c r="D109" s="36">
        <v>18.989999999999998</v>
      </c>
      <c r="E109" s="36">
        <f t="shared" si="31"/>
        <v>1899</v>
      </c>
      <c r="F109" s="36">
        <f>'USPS 1st-class int''l (JPY)'!C8</f>
        <v>1148</v>
      </c>
      <c r="G109" s="36">
        <f t="shared" si="28"/>
        <v>975.8</v>
      </c>
      <c r="H109" s="20">
        <f t="shared" si="29"/>
        <v>18.989999999999998</v>
      </c>
      <c r="I109" s="23">
        <f t="shared" si="32"/>
        <v>2875</v>
      </c>
      <c r="J109" s="140" t="s">
        <v>1014</v>
      </c>
    </row>
    <row r="110" spans="1:10" s="43" customFormat="1" ht="15.75" customHeight="1">
      <c r="A110" s="138" t="s">
        <v>1035</v>
      </c>
      <c r="B110" s="53">
        <v>0.34</v>
      </c>
      <c r="C110" s="54">
        <f>B110*16</f>
        <v>5.44</v>
      </c>
      <c r="D110" s="53">
        <v>18.989999999999998</v>
      </c>
      <c r="E110" s="36">
        <f t="shared" si="31"/>
        <v>1899</v>
      </c>
      <c r="F110" s="53">
        <f>'USPS 1st-class int''l (JPY)'!C8</f>
        <v>1148</v>
      </c>
      <c r="G110" s="53">
        <f t="shared" si="28"/>
        <v>975.8</v>
      </c>
      <c r="H110" s="55">
        <f t="shared" si="29"/>
        <v>18.989999999999998</v>
      </c>
      <c r="I110" s="23">
        <f t="shared" si="32"/>
        <v>2875</v>
      </c>
      <c r="J110" s="139"/>
    </row>
    <row r="111" spans="1:10" s="43" customFormat="1" ht="15.75" customHeight="1">
      <c r="A111" s="138" t="s">
        <v>1036</v>
      </c>
      <c r="B111" s="53">
        <v>0.34</v>
      </c>
      <c r="C111" s="54">
        <f>B111*16</f>
        <v>5.44</v>
      </c>
      <c r="D111" s="53">
        <v>18.989999999999998</v>
      </c>
      <c r="E111" s="36">
        <f t="shared" si="31"/>
        <v>1899</v>
      </c>
      <c r="F111" s="53">
        <f>'USPS 1st-class int''l (JPY)'!C8</f>
        <v>1148</v>
      </c>
      <c r="G111" s="53">
        <f t="shared" si="28"/>
        <v>975.8</v>
      </c>
      <c r="H111" s="55">
        <f t="shared" si="29"/>
        <v>18.989999999999998</v>
      </c>
      <c r="I111" s="23">
        <f t="shared" si="32"/>
        <v>2875</v>
      </c>
      <c r="J111" s="139"/>
    </row>
    <row r="112" spans="1:10" ht="15.75" customHeight="1">
      <c r="A112" s="34" t="s">
        <v>1037</v>
      </c>
      <c r="B112" s="36">
        <v>0.44</v>
      </c>
      <c r="C112" s="67">
        <v>8</v>
      </c>
      <c r="D112" s="36">
        <v>22.99</v>
      </c>
      <c r="E112" s="36">
        <f t="shared" si="31"/>
        <v>2299</v>
      </c>
      <c r="F112" s="36">
        <f>'USPS 1st-class int''l (JPY)'!C10</f>
        <v>1148</v>
      </c>
      <c r="G112" s="36">
        <f t="shared" si="28"/>
        <v>975.8</v>
      </c>
      <c r="H112" s="20">
        <f t="shared" si="29"/>
        <v>22.99</v>
      </c>
      <c r="I112" s="23">
        <f t="shared" si="32"/>
        <v>3275</v>
      </c>
      <c r="J112" s="140" t="s">
        <v>1014</v>
      </c>
    </row>
    <row r="113" spans="1:10" s="43" customFormat="1" ht="15.75" customHeight="1">
      <c r="A113" s="138" t="s">
        <v>1038</v>
      </c>
      <c r="B113" s="53">
        <v>0.43</v>
      </c>
      <c r="C113" s="54">
        <f t="shared" ref="C113" si="35">B113*16</f>
        <v>6.88</v>
      </c>
      <c r="D113" s="53">
        <v>22.99</v>
      </c>
      <c r="E113" s="36">
        <f t="shared" si="31"/>
        <v>2299</v>
      </c>
      <c r="F113" s="53">
        <f>'USPS 1st-class int''l (JPY)'!C9</f>
        <v>1148</v>
      </c>
      <c r="G113" s="53">
        <f t="shared" si="28"/>
        <v>975.8</v>
      </c>
      <c r="H113" s="55">
        <f t="shared" si="29"/>
        <v>22.99</v>
      </c>
      <c r="I113" s="23">
        <f t="shared" si="32"/>
        <v>3275</v>
      </c>
      <c r="J113" s="139"/>
    </row>
    <row r="114" spans="1:10" s="43" customFormat="1" ht="15.75" customHeight="1">
      <c r="A114" s="138" t="s">
        <v>1039</v>
      </c>
      <c r="B114" s="53">
        <v>0.4</v>
      </c>
      <c r="C114" s="54">
        <f>B114*16</f>
        <v>6.4</v>
      </c>
      <c r="D114" s="53">
        <v>22.99</v>
      </c>
      <c r="E114" s="36">
        <f t="shared" si="31"/>
        <v>2299</v>
      </c>
      <c r="F114" s="53">
        <f>'USPS 1st-class int''l (JPY)'!C9</f>
        <v>1148</v>
      </c>
      <c r="G114" s="53">
        <f t="shared" si="28"/>
        <v>975.8</v>
      </c>
      <c r="H114" s="55">
        <f t="shared" si="29"/>
        <v>22.99</v>
      </c>
      <c r="I114" s="23">
        <f t="shared" si="32"/>
        <v>3275</v>
      </c>
      <c r="J114" s="139"/>
    </row>
    <row r="115" spans="1:10" ht="15.75" customHeight="1">
      <c r="A115" s="34" t="s">
        <v>1040</v>
      </c>
      <c r="B115" s="36">
        <v>0.64</v>
      </c>
      <c r="C115" s="67">
        <v>10</v>
      </c>
      <c r="D115" s="36">
        <v>22.99</v>
      </c>
      <c r="E115" s="36">
        <f t="shared" si="31"/>
        <v>2299</v>
      </c>
      <c r="F115" s="36">
        <f>'USPS 1st-class int''l (JPY)'!C12</f>
        <v>1148</v>
      </c>
      <c r="G115" s="36">
        <f t="shared" si="28"/>
        <v>975.8</v>
      </c>
      <c r="H115" s="20">
        <f t="shared" si="29"/>
        <v>22.99</v>
      </c>
      <c r="I115" s="23">
        <f t="shared" si="32"/>
        <v>3275</v>
      </c>
      <c r="J115" s="140" t="s">
        <v>1014</v>
      </c>
    </row>
    <row r="116" spans="1:10" s="43" customFormat="1" ht="15.75" customHeight="1">
      <c r="A116" s="138" t="s">
        <v>1041</v>
      </c>
      <c r="B116" s="53">
        <v>0.64</v>
      </c>
      <c r="C116" s="54">
        <f t="shared" ref="C116" si="36">B116*16</f>
        <v>10.24</v>
      </c>
      <c r="D116" s="53">
        <v>22.99</v>
      </c>
      <c r="E116" s="36">
        <f t="shared" si="31"/>
        <v>2299</v>
      </c>
      <c r="F116" s="53">
        <f>'USPS 1st-class int''l (JPY)'!C13</f>
        <v>1148</v>
      </c>
      <c r="G116" s="53">
        <f t="shared" si="28"/>
        <v>975.8</v>
      </c>
      <c r="H116" s="55">
        <f t="shared" si="29"/>
        <v>22.99</v>
      </c>
      <c r="I116" s="23">
        <f t="shared" si="32"/>
        <v>3275</v>
      </c>
      <c r="J116" s="139"/>
    </row>
    <row r="117" spans="1:10" ht="15.75" customHeight="1">
      <c r="A117" s="34" t="s">
        <v>1042</v>
      </c>
      <c r="B117" s="36">
        <v>0.48</v>
      </c>
      <c r="C117" s="67">
        <v>9</v>
      </c>
      <c r="D117" s="36">
        <v>22.99</v>
      </c>
      <c r="E117" s="36">
        <f t="shared" si="31"/>
        <v>2299</v>
      </c>
      <c r="F117" s="36">
        <f>'USPS 1st-class int''l (JPY)'!C11</f>
        <v>1148</v>
      </c>
      <c r="G117" s="36">
        <f t="shared" si="28"/>
        <v>975.8</v>
      </c>
      <c r="H117" s="20">
        <f t="shared" si="29"/>
        <v>22.99</v>
      </c>
      <c r="I117" s="23">
        <f t="shared" si="32"/>
        <v>3275</v>
      </c>
      <c r="J117" s="140" t="s">
        <v>1014</v>
      </c>
    </row>
    <row r="118" spans="1:10" s="43" customFormat="1" ht="15.75" customHeight="1">
      <c r="A118" s="138" t="s">
        <v>1043</v>
      </c>
      <c r="B118" s="53">
        <v>0.48</v>
      </c>
      <c r="C118" s="54">
        <f t="shared" ref="C118" si="37">B118*16</f>
        <v>7.68</v>
      </c>
      <c r="D118" s="53">
        <v>22.99</v>
      </c>
      <c r="E118" s="36">
        <f t="shared" si="31"/>
        <v>2299</v>
      </c>
      <c r="F118" s="53">
        <f>'USPS 1st-class int''l (JPY)'!C10</f>
        <v>1148</v>
      </c>
      <c r="G118" s="53">
        <f t="shared" si="28"/>
        <v>975.8</v>
      </c>
      <c r="H118" s="55">
        <f t="shared" si="29"/>
        <v>22.99</v>
      </c>
      <c r="I118" s="23">
        <f t="shared" si="32"/>
        <v>3275</v>
      </c>
      <c r="J118" s="139"/>
    </row>
    <row r="119" spans="1:10" ht="15.75" customHeight="1">
      <c r="A119" s="34" t="s">
        <v>1044</v>
      </c>
      <c r="B119" s="36">
        <v>0.46</v>
      </c>
      <c r="C119" s="67">
        <v>8</v>
      </c>
      <c r="D119" s="36">
        <v>18.989999999999998</v>
      </c>
      <c r="E119" s="36">
        <f t="shared" si="31"/>
        <v>1899</v>
      </c>
      <c r="F119" s="36">
        <f>'USPS 1st-class int''l (JPY)'!C10</f>
        <v>1148</v>
      </c>
      <c r="G119" s="36">
        <f t="shared" si="28"/>
        <v>975.8</v>
      </c>
      <c r="H119" s="20">
        <f t="shared" si="29"/>
        <v>18.989999999999998</v>
      </c>
      <c r="I119" s="23">
        <f t="shared" si="32"/>
        <v>2875</v>
      </c>
      <c r="J119" s="140" t="s">
        <v>1014</v>
      </c>
    </row>
    <row r="120" spans="1:10" s="43" customFormat="1" ht="15.75" customHeight="1">
      <c r="A120" s="138" t="s">
        <v>1045</v>
      </c>
      <c r="B120" s="53">
        <v>0.46</v>
      </c>
      <c r="C120" s="54">
        <f>B120*16</f>
        <v>7.36</v>
      </c>
      <c r="D120" s="53">
        <v>18.989999999999998</v>
      </c>
      <c r="E120" s="36">
        <f t="shared" si="31"/>
        <v>1899</v>
      </c>
      <c r="F120" s="53">
        <f>'USPS 1st-class int''l (JPY)'!C10</f>
        <v>1148</v>
      </c>
      <c r="G120" s="53">
        <f t="shared" si="28"/>
        <v>975.8</v>
      </c>
      <c r="H120" s="55">
        <f t="shared" si="29"/>
        <v>18.989999999999998</v>
      </c>
      <c r="I120" s="23">
        <f t="shared" si="32"/>
        <v>2875</v>
      </c>
      <c r="J120" s="139"/>
    </row>
    <row r="121" spans="1:10" s="43" customFormat="1" ht="15.75" customHeight="1">
      <c r="A121" s="138" t="s">
        <v>1046</v>
      </c>
      <c r="B121" s="53">
        <v>0.46</v>
      </c>
      <c r="C121" s="54">
        <f>B121*16</f>
        <v>7.36</v>
      </c>
      <c r="D121" s="53">
        <v>18.989999999999998</v>
      </c>
      <c r="E121" s="36">
        <f t="shared" si="31"/>
        <v>1899</v>
      </c>
      <c r="F121" s="53">
        <f>'USPS 1st-class int''l (JPY)'!C10</f>
        <v>1148</v>
      </c>
      <c r="G121" s="53">
        <f t="shared" si="28"/>
        <v>975.8</v>
      </c>
      <c r="H121" s="55">
        <f t="shared" si="29"/>
        <v>18.989999999999998</v>
      </c>
      <c r="I121" s="23">
        <f t="shared" si="32"/>
        <v>2875</v>
      </c>
      <c r="J121" s="139"/>
    </row>
    <row r="122" spans="1:10" ht="15.75" customHeight="1">
      <c r="A122" s="34" t="s">
        <v>1047</v>
      </c>
      <c r="B122" s="36">
        <v>0.1</v>
      </c>
      <c r="C122" s="67">
        <v>3</v>
      </c>
      <c r="D122" s="36">
        <v>8.99</v>
      </c>
      <c r="E122" s="36">
        <f t="shared" si="31"/>
        <v>899</v>
      </c>
      <c r="F122" s="36">
        <f>'USPS 1st-class int''l (JPY)'!C5</f>
        <v>888</v>
      </c>
      <c r="G122" s="36">
        <f t="shared" si="28"/>
        <v>754.8</v>
      </c>
      <c r="H122" s="20">
        <f t="shared" si="29"/>
        <v>8.99</v>
      </c>
      <c r="I122" s="23">
        <f t="shared" si="32"/>
        <v>1654</v>
      </c>
      <c r="J122" s="140" t="s">
        <v>1014</v>
      </c>
    </row>
    <row r="123" spans="1:10" s="43" customFormat="1" ht="15.75" customHeight="1">
      <c r="A123" s="138" t="s">
        <v>1048</v>
      </c>
      <c r="B123" s="53">
        <v>0.1</v>
      </c>
      <c r="C123" s="54">
        <f t="shared" ref="C123" si="38">B123*16</f>
        <v>1.6</v>
      </c>
      <c r="D123" s="53">
        <v>8.99</v>
      </c>
      <c r="E123" s="36">
        <f t="shared" si="31"/>
        <v>899</v>
      </c>
      <c r="F123" s="53">
        <f>'USPS 1st-class int''l (JPY)'!C4</f>
        <v>616</v>
      </c>
      <c r="G123" s="53">
        <f t="shared" si="28"/>
        <v>523.6</v>
      </c>
      <c r="H123" s="55">
        <f t="shared" si="29"/>
        <v>8.99</v>
      </c>
      <c r="I123" s="23">
        <f t="shared" si="32"/>
        <v>1423</v>
      </c>
      <c r="J123" s="139"/>
    </row>
    <row r="124" spans="1:10" s="43" customFormat="1" ht="15.75" customHeight="1">
      <c r="A124" s="138" t="s">
        <v>1049</v>
      </c>
      <c r="B124" s="53">
        <v>0.1</v>
      </c>
      <c r="C124" s="54">
        <f>B124*16</f>
        <v>1.6</v>
      </c>
      <c r="D124" s="53">
        <v>8.99</v>
      </c>
      <c r="E124" s="36">
        <f t="shared" si="31"/>
        <v>899</v>
      </c>
      <c r="F124" s="53">
        <f>'USPS 1st-class int''l (JPY)'!C4</f>
        <v>616</v>
      </c>
      <c r="G124" s="53">
        <f t="shared" si="28"/>
        <v>523.6</v>
      </c>
      <c r="H124" s="55">
        <f t="shared" si="29"/>
        <v>8.99</v>
      </c>
      <c r="I124" s="23">
        <f t="shared" si="32"/>
        <v>1423</v>
      </c>
      <c r="J124" s="139"/>
    </row>
    <row r="125" spans="1:10" s="43" customFormat="1" ht="15.75" customHeight="1">
      <c r="A125" s="138" t="s">
        <v>1050</v>
      </c>
      <c r="B125" s="53">
        <v>0.1</v>
      </c>
      <c r="C125" s="54">
        <f>B125*16</f>
        <v>1.6</v>
      </c>
      <c r="D125" s="53">
        <v>8.99</v>
      </c>
      <c r="E125" s="36">
        <f t="shared" si="31"/>
        <v>899</v>
      </c>
      <c r="F125" s="53">
        <f>'USPS 1st-class int''l (JPY)'!C4</f>
        <v>616</v>
      </c>
      <c r="G125" s="53">
        <f t="shared" si="28"/>
        <v>523.6</v>
      </c>
      <c r="H125" s="55">
        <f t="shared" si="29"/>
        <v>8.99</v>
      </c>
      <c r="I125" s="23">
        <f t="shared" si="32"/>
        <v>1423</v>
      </c>
      <c r="J125" s="139"/>
    </row>
    <row r="126" spans="1:10" ht="15.75" customHeight="1">
      <c r="A126" s="34" t="s">
        <v>1051</v>
      </c>
      <c r="B126" s="36">
        <v>0.27</v>
      </c>
      <c r="C126" s="67">
        <v>6</v>
      </c>
      <c r="D126" s="36">
        <v>16.989999999999998</v>
      </c>
      <c r="E126" s="36">
        <f t="shared" si="31"/>
        <v>1699</v>
      </c>
      <c r="F126" s="36">
        <f>'USPS 1st-class int''l (JPY)'!C8</f>
        <v>1148</v>
      </c>
      <c r="G126" s="36">
        <f t="shared" si="28"/>
        <v>975.8</v>
      </c>
      <c r="H126" s="20">
        <f t="shared" si="29"/>
        <v>16.989999999999998</v>
      </c>
      <c r="I126" s="23">
        <f t="shared" si="32"/>
        <v>2675</v>
      </c>
      <c r="J126" s="140" t="s">
        <v>1014</v>
      </c>
    </row>
    <row r="127" spans="1:10" ht="15.75" customHeight="1">
      <c r="A127" s="34" t="s">
        <v>1052</v>
      </c>
      <c r="B127" s="36">
        <v>0.32</v>
      </c>
      <c r="C127" s="67">
        <v>6</v>
      </c>
      <c r="D127" s="36">
        <v>18.989999999999998</v>
      </c>
      <c r="E127" s="36">
        <f t="shared" si="31"/>
        <v>1899</v>
      </c>
      <c r="F127" s="36">
        <f>'USPS 1st-class int''l (JPY)'!C8</f>
        <v>1148</v>
      </c>
      <c r="G127" s="36">
        <f t="shared" si="28"/>
        <v>975.8</v>
      </c>
      <c r="H127" s="20">
        <f t="shared" si="29"/>
        <v>18.989999999999998</v>
      </c>
      <c r="I127" s="23">
        <f t="shared" si="32"/>
        <v>2875</v>
      </c>
      <c r="J127" s="140" t="s">
        <v>1014</v>
      </c>
    </row>
    <row r="128" spans="1:10" ht="15.75" customHeight="1">
      <c r="A128" s="34" t="s">
        <v>1053</v>
      </c>
      <c r="B128" s="36">
        <v>0.5</v>
      </c>
      <c r="C128" s="67">
        <v>5</v>
      </c>
      <c r="D128" s="36">
        <v>19.989999999999998</v>
      </c>
      <c r="E128" s="36">
        <f t="shared" si="31"/>
        <v>1999</v>
      </c>
      <c r="F128" s="36">
        <f>'USPS 1st-class int''l (JPY)'!C7</f>
        <v>1148</v>
      </c>
      <c r="G128" s="36">
        <f t="shared" si="28"/>
        <v>975.8</v>
      </c>
      <c r="H128" s="20">
        <f t="shared" si="29"/>
        <v>19.989999999999998</v>
      </c>
      <c r="I128" s="23">
        <f t="shared" si="32"/>
        <v>2975</v>
      </c>
    </row>
    <row r="129" spans="1:10" s="43" customFormat="1" ht="15.75" customHeight="1">
      <c r="A129" s="138" t="s">
        <v>1054</v>
      </c>
      <c r="B129" s="53">
        <v>0.31</v>
      </c>
      <c r="C129" s="54">
        <f t="shared" ref="C129" si="39">B129*16</f>
        <v>4.96</v>
      </c>
      <c r="D129" s="53">
        <v>16.989999999999998</v>
      </c>
      <c r="E129" s="36">
        <f t="shared" si="31"/>
        <v>1699</v>
      </c>
      <c r="F129" s="53">
        <f>'USPS 1st-class int''l (JPY)'!C7</f>
        <v>1148</v>
      </c>
      <c r="G129" s="53">
        <f t="shared" si="28"/>
        <v>975.8</v>
      </c>
      <c r="H129" s="55">
        <f t="shared" si="29"/>
        <v>16.989999999999998</v>
      </c>
      <c r="I129" s="23">
        <f t="shared" si="32"/>
        <v>2675</v>
      </c>
      <c r="J129" s="139"/>
    </row>
    <row r="130" spans="1:10" ht="15.75" customHeight="1">
      <c r="A130" s="34" t="s">
        <v>1055</v>
      </c>
      <c r="B130" s="36">
        <v>0.31</v>
      </c>
      <c r="C130" s="67">
        <v>6</v>
      </c>
      <c r="D130" s="36">
        <v>16.989999999999998</v>
      </c>
      <c r="E130" s="36">
        <f t="shared" si="31"/>
        <v>1699</v>
      </c>
      <c r="F130" s="36">
        <f>'USPS 1st-class int''l (JPY)'!C8</f>
        <v>1148</v>
      </c>
      <c r="G130" s="36">
        <f t="shared" ref="G130" si="40">IF(C130&lt;=16,F130*0.85,IF(C130&lt;=32,F130*0.75,IF(C130&lt;=48,F130*0.65,F130*0.55)))</f>
        <v>975.8</v>
      </c>
      <c r="H130" s="20">
        <f t="shared" ref="H130" si="41">D130</f>
        <v>16.989999999999998</v>
      </c>
      <c r="I130" s="23">
        <f t="shared" si="32"/>
        <v>2675</v>
      </c>
      <c r="J130" s="140" t="s">
        <v>1014</v>
      </c>
    </row>
    <row r="131" spans="1:10" s="43" customFormat="1" ht="15.75" customHeight="1">
      <c r="A131" s="138" t="s">
        <v>1056</v>
      </c>
      <c r="B131" s="53">
        <v>0.31</v>
      </c>
      <c r="C131" s="54">
        <f t="shared" ref="C131" si="42">B131*16</f>
        <v>4.96</v>
      </c>
      <c r="D131" s="53">
        <v>16.989999999999998</v>
      </c>
      <c r="E131" s="36">
        <f t="shared" ref="E131" si="43">D131*100</f>
        <v>1699</v>
      </c>
      <c r="F131" s="53">
        <f>'USPS 1st-class int''l (JPY)'!C7</f>
        <v>1148</v>
      </c>
      <c r="G131" s="53">
        <f t="shared" ref="G131:G161" si="44">IF(C131&lt;=16,F131*0.85,IF(C131&lt;=32,F131*0.75,IF(C131&lt;=48,F131*0.65,F131*0.55)))</f>
        <v>975.8</v>
      </c>
      <c r="H131" s="55">
        <f t="shared" ref="H131:H161" si="45">D131</f>
        <v>16.989999999999998</v>
      </c>
      <c r="I131" s="23">
        <f t="shared" ref="I131" si="46">ROUNDUP(E131+G131,0)</f>
        <v>2675</v>
      </c>
      <c r="J131" s="139"/>
    </row>
    <row r="132" spans="1:10" ht="15.75" customHeight="1">
      <c r="A132" s="34" t="s">
        <v>1057</v>
      </c>
      <c r="B132" s="36">
        <v>0.31</v>
      </c>
      <c r="C132" s="67">
        <v>6</v>
      </c>
      <c r="D132" s="36">
        <v>18.989999999999998</v>
      </c>
      <c r="E132" s="36">
        <f t="shared" ref="E132:E162" si="47">D132*100</f>
        <v>1899</v>
      </c>
      <c r="F132" s="36">
        <f>'USPS 1st-class int''l (JPY)'!C8</f>
        <v>1148</v>
      </c>
      <c r="G132" s="36">
        <f t="shared" si="44"/>
        <v>975.8</v>
      </c>
      <c r="H132" s="20">
        <f t="shared" si="45"/>
        <v>18.989999999999998</v>
      </c>
      <c r="I132" s="23">
        <f t="shared" ref="I132:I162" si="48">ROUNDUP(E132+G132,0)</f>
        <v>2875</v>
      </c>
      <c r="J132" s="140" t="s">
        <v>1014</v>
      </c>
    </row>
    <row r="133" spans="1:10" s="43" customFormat="1" ht="15.75" customHeight="1">
      <c r="A133" s="138" t="s">
        <v>1058</v>
      </c>
      <c r="B133" s="53">
        <v>0.31</v>
      </c>
      <c r="C133" s="54">
        <f>B133*16</f>
        <v>4.96</v>
      </c>
      <c r="D133" s="53">
        <v>18.989999999999998</v>
      </c>
      <c r="E133" s="36">
        <f t="shared" si="47"/>
        <v>1899</v>
      </c>
      <c r="F133" s="53">
        <f>'USPS 1st-class int''l (JPY)'!C7</f>
        <v>1148</v>
      </c>
      <c r="G133" s="53">
        <f t="shared" si="44"/>
        <v>975.8</v>
      </c>
      <c r="H133" s="55">
        <f t="shared" si="45"/>
        <v>18.989999999999998</v>
      </c>
      <c r="I133" s="23">
        <f t="shared" si="48"/>
        <v>2875</v>
      </c>
      <c r="J133" s="139"/>
    </row>
    <row r="134" spans="1:10" s="43" customFormat="1" ht="15.75" customHeight="1">
      <c r="A134" s="138" t="s">
        <v>1059</v>
      </c>
      <c r="B134" s="53">
        <v>0.31</v>
      </c>
      <c r="C134" s="54">
        <f>B134*16</f>
        <v>4.96</v>
      </c>
      <c r="D134" s="53">
        <v>18.989999999999998</v>
      </c>
      <c r="E134" s="36">
        <f t="shared" si="47"/>
        <v>1899</v>
      </c>
      <c r="F134" s="53">
        <f>'USPS 1st-class int''l (JPY)'!C7</f>
        <v>1148</v>
      </c>
      <c r="G134" s="53">
        <f t="shared" si="44"/>
        <v>975.8</v>
      </c>
      <c r="H134" s="55">
        <f t="shared" si="45"/>
        <v>18.989999999999998</v>
      </c>
      <c r="I134" s="23">
        <f t="shared" si="48"/>
        <v>2875</v>
      </c>
      <c r="J134" s="139"/>
    </row>
    <row r="135" spans="1:10" ht="15.75" customHeight="1">
      <c r="A135" s="34" t="s">
        <v>1060</v>
      </c>
      <c r="B135" s="36">
        <v>0.24</v>
      </c>
      <c r="C135" s="67">
        <v>5</v>
      </c>
      <c r="D135" s="36">
        <v>16.989999999999998</v>
      </c>
      <c r="E135" s="36">
        <f t="shared" si="47"/>
        <v>1699</v>
      </c>
      <c r="F135" s="36">
        <f>'USPS 1st-class int''l (JPY)'!C7</f>
        <v>1148</v>
      </c>
      <c r="G135" s="36">
        <f t="shared" si="44"/>
        <v>975.8</v>
      </c>
      <c r="H135" s="20">
        <f t="shared" si="45"/>
        <v>16.989999999999998</v>
      </c>
      <c r="I135" s="23">
        <f t="shared" si="48"/>
        <v>2675</v>
      </c>
    </row>
    <row r="136" spans="1:10" ht="15.75" customHeight="1">
      <c r="A136" s="34" t="s">
        <v>1061</v>
      </c>
      <c r="B136" s="36">
        <v>0.1</v>
      </c>
      <c r="C136" s="67">
        <v>3</v>
      </c>
      <c r="D136" s="36">
        <v>12.99</v>
      </c>
      <c r="E136" s="36">
        <f t="shared" si="47"/>
        <v>1299</v>
      </c>
      <c r="F136" s="36">
        <f>'USPS 1st-class int''l (JPY)'!C5</f>
        <v>888</v>
      </c>
      <c r="G136" s="36">
        <f t="shared" si="44"/>
        <v>754.8</v>
      </c>
      <c r="H136" s="20">
        <f t="shared" si="45"/>
        <v>12.99</v>
      </c>
      <c r="I136" s="23">
        <f t="shared" si="48"/>
        <v>2054</v>
      </c>
    </row>
    <row r="137" spans="1:10" ht="15.75" customHeight="1">
      <c r="A137" s="34" t="s">
        <v>1062</v>
      </c>
      <c r="B137" s="36">
        <v>0.1</v>
      </c>
      <c r="C137" s="67">
        <v>3</v>
      </c>
      <c r="D137" s="36">
        <v>12.99</v>
      </c>
      <c r="E137" s="36">
        <f t="shared" si="47"/>
        <v>1299</v>
      </c>
      <c r="F137" s="36">
        <f>'USPS 1st-class int''l (JPY)'!C5</f>
        <v>888</v>
      </c>
      <c r="G137" s="36">
        <f t="shared" si="44"/>
        <v>754.8</v>
      </c>
      <c r="H137" s="20">
        <f t="shared" si="45"/>
        <v>12.99</v>
      </c>
      <c r="I137" s="23">
        <f t="shared" si="48"/>
        <v>2054</v>
      </c>
    </row>
    <row r="138" spans="1:10" ht="15.75" customHeight="1">
      <c r="A138" s="34" t="s">
        <v>1063</v>
      </c>
      <c r="B138" s="36">
        <v>0.1</v>
      </c>
      <c r="C138" s="67">
        <v>3</v>
      </c>
      <c r="D138" s="36">
        <v>12.99</v>
      </c>
      <c r="E138" s="36">
        <f t="shared" si="47"/>
        <v>1299</v>
      </c>
      <c r="F138" s="36">
        <f>'USPS 1st-class int''l (JPY)'!C5</f>
        <v>888</v>
      </c>
      <c r="G138" s="36">
        <f t="shared" si="44"/>
        <v>754.8</v>
      </c>
      <c r="H138" s="20">
        <f t="shared" si="45"/>
        <v>12.99</v>
      </c>
      <c r="I138" s="23">
        <f t="shared" si="48"/>
        <v>2054</v>
      </c>
    </row>
    <row r="139" spans="1:10" ht="15.75" customHeight="1">
      <c r="A139" s="34" t="s">
        <v>1064</v>
      </c>
      <c r="B139" s="36">
        <v>0.2</v>
      </c>
      <c r="C139" s="67">
        <v>5</v>
      </c>
      <c r="D139" s="36">
        <v>14.99</v>
      </c>
      <c r="E139" s="36">
        <f t="shared" si="47"/>
        <v>1499</v>
      </c>
      <c r="F139" s="36">
        <f>'USPS 1st-class int''l (JPY)'!C7</f>
        <v>1148</v>
      </c>
      <c r="G139" s="36">
        <f t="shared" si="44"/>
        <v>975.8</v>
      </c>
      <c r="H139" s="20">
        <f t="shared" si="45"/>
        <v>14.99</v>
      </c>
      <c r="I139" s="23">
        <f t="shared" si="48"/>
        <v>2475</v>
      </c>
    </row>
    <row r="140" spans="1:10" ht="15.75" customHeight="1">
      <c r="A140" s="34" t="s">
        <v>1065</v>
      </c>
      <c r="B140" s="36">
        <v>0.2</v>
      </c>
      <c r="C140" s="67">
        <v>5</v>
      </c>
      <c r="D140" s="36">
        <v>14.99</v>
      </c>
      <c r="E140" s="36">
        <f t="shared" si="47"/>
        <v>1499</v>
      </c>
      <c r="F140" s="36">
        <f>'USPS 1st-class int''l (JPY)'!C7</f>
        <v>1148</v>
      </c>
      <c r="G140" s="36">
        <f t="shared" si="44"/>
        <v>975.8</v>
      </c>
      <c r="H140" s="20">
        <f t="shared" si="45"/>
        <v>14.99</v>
      </c>
      <c r="I140" s="23">
        <f t="shared" si="48"/>
        <v>2475</v>
      </c>
    </row>
    <row r="141" spans="1:10" ht="15.75" customHeight="1">
      <c r="A141" s="34" t="s">
        <v>1066</v>
      </c>
      <c r="B141" s="36">
        <v>0.2</v>
      </c>
      <c r="C141" s="67">
        <v>5</v>
      </c>
      <c r="D141" s="36">
        <v>14.99</v>
      </c>
      <c r="E141" s="36">
        <f t="shared" si="47"/>
        <v>1499</v>
      </c>
      <c r="F141" s="36">
        <f>'USPS 1st-class int''l (JPY)'!C7</f>
        <v>1148</v>
      </c>
      <c r="G141" s="36">
        <f t="shared" si="44"/>
        <v>975.8</v>
      </c>
      <c r="H141" s="20">
        <f t="shared" si="45"/>
        <v>14.99</v>
      </c>
      <c r="I141" s="23">
        <f t="shared" si="48"/>
        <v>2475</v>
      </c>
    </row>
    <row r="142" spans="1:10" ht="15.75" customHeight="1">
      <c r="A142" s="34" t="s">
        <v>1067</v>
      </c>
      <c r="B142" s="36">
        <v>0.2</v>
      </c>
      <c r="C142" s="67">
        <v>5</v>
      </c>
      <c r="D142" s="36">
        <v>14.99</v>
      </c>
      <c r="E142" s="36">
        <f t="shared" si="47"/>
        <v>1499</v>
      </c>
      <c r="F142" s="36">
        <f>'USPS 1st-class int''l (JPY)'!C7</f>
        <v>1148</v>
      </c>
      <c r="G142" s="36">
        <f t="shared" si="44"/>
        <v>975.8</v>
      </c>
      <c r="H142" s="20">
        <f t="shared" si="45"/>
        <v>14.99</v>
      </c>
      <c r="I142" s="23">
        <f t="shared" si="48"/>
        <v>2475</v>
      </c>
    </row>
    <row r="143" spans="1:10" ht="15.75" customHeight="1">
      <c r="A143" s="34" t="s">
        <v>1068</v>
      </c>
      <c r="B143" s="36">
        <v>0.2</v>
      </c>
      <c r="C143" s="67">
        <v>4</v>
      </c>
      <c r="D143" s="36">
        <v>15.99</v>
      </c>
      <c r="E143" s="36">
        <f t="shared" si="47"/>
        <v>1599</v>
      </c>
      <c r="F143" s="36">
        <f>'USPS 1st-class int''l (JPY)'!C6</f>
        <v>888</v>
      </c>
      <c r="G143" s="36">
        <f t="shared" si="44"/>
        <v>754.8</v>
      </c>
      <c r="H143" s="20">
        <f t="shared" si="45"/>
        <v>15.99</v>
      </c>
      <c r="I143" s="23">
        <f t="shared" si="48"/>
        <v>2354</v>
      </c>
    </row>
    <row r="144" spans="1:10" ht="15.75" customHeight="1">
      <c r="A144" s="34" t="s">
        <v>1069</v>
      </c>
      <c r="B144" s="36">
        <v>0.2</v>
      </c>
      <c r="C144" s="67">
        <v>4</v>
      </c>
      <c r="D144" s="36">
        <v>15.99</v>
      </c>
      <c r="E144" s="36">
        <f t="shared" si="47"/>
        <v>1599</v>
      </c>
      <c r="F144" s="36">
        <f>'USPS 1st-class int''l (JPY)'!C6</f>
        <v>888</v>
      </c>
      <c r="G144" s="36">
        <f t="shared" si="44"/>
        <v>754.8</v>
      </c>
      <c r="H144" s="20">
        <f t="shared" si="45"/>
        <v>15.99</v>
      </c>
      <c r="I144" s="23">
        <f t="shared" si="48"/>
        <v>2354</v>
      </c>
    </row>
    <row r="145" spans="1:9" ht="15.75" customHeight="1">
      <c r="A145" s="34" t="s">
        <v>1070</v>
      </c>
      <c r="B145" s="36">
        <v>0.5</v>
      </c>
      <c r="C145" s="67">
        <v>7</v>
      </c>
      <c r="D145" s="36">
        <v>19.989999999999998</v>
      </c>
      <c r="E145" s="36">
        <f t="shared" si="47"/>
        <v>1999</v>
      </c>
      <c r="F145" s="36">
        <f>'USPS 1st-class int''l (JPY)'!C9</f>
        <v>1148</v>
      </c>
      <c r="G145" s="36">
        <f t="shared" si="44"/>
        <v>975.8</v>
      </c>
      <c r="H145" s="20">
        <f t="shared" si="45"/>
        <v>19.989999999999998</v>
      </c>
      <c r="I145" s="23">
        <f t="shared" si="48"/>
        <v>2975</v>
      </c>
    </row>
    <row r="146" spans="1:9" ht="15.75" customHeight="1">
      <c r="A146" s="34" t="s">
        <v>1071</v>
      </c>
      <c r="B146" s="36">
        <v>0.5</v>
      </c>
      <c r="C146" s="67">
        <v>7</v>
      </c>
      <c r="D146" s="36">
        <v>19.989999999999998</v>
      </c>
      <c r="E146" s="36">
        <f t="shared" si="47"/>
        <v>1999</v>
      </c>
      <c r="F146" s="36">
        <f>'USPS 1st-class int''l (JPY)'!C9</f>
        <v>1148</v>
      </c>
      <c r="G146" s="36">
        <f t="shared" si="44"/>
        <v>975.8</v>
      </c>
      <c r="H146" s="20">
        <f t="shared" si="45"/>
        <v>19.989999999999998</v>
      </c>
      <c r="I146" s="23">
        <f t="shared" si="48"/>
        <v>2975</v>
      </c>
    </row>
    <row r="147" spans="1:9" ht="15.75" customHeight="1">
      <c r="A147" s="34" t="s">
        <v>1072</v>
      </c>
      <c r="B147" s="36">
        <v>0.5</v>
      </c>
      <c r="C147" s="67">
        <v>7</v>
      </c>
      <c r="D147" s="36">
        <v>19.989999999999998</v>
      </c>
      <c r="E147" s="36">
        <f t="shared" si="47"/>
        <v>1999</v>
      </c>
      <c r="F147" s="36">
        <f>'USPS 1st-class int''l (JPY)'!C9</f>
        <v>1148</v>
      </c>
      <c r="G147" s="36">
        <f t="shared" si="44"/>
        <v>975.8</v>
      </c>
      <c r="H147" s="20">
        <f t="shared" si="45"/>
        <v>19.989999999999998</v>
      </c>
      <c r="I147" s="23">
        <f t="shared" si="48"/>
        <v>2975</v>
      </c>
    </row>
    <row r="148" spans="1:9" ht="15.75" customHeight="1">
      <c r="A148" s="34" t="s">
        <v>1073</v>
      </c>
      <c r="B148" s="36">
        <v>0.13</v>
      </c>
      <c r="C148" s="67">
        <v>3</v>
      </c>
      <c r="D148" s="36">
        <v>13.99</v>
      </c>
      <c r="E148" s="36">
        <f t="shared" si="47"/>
        <v>1399</v>
      </c>
      <c r="F148" s="36">
        <f>'USPS 1st-class int''l (JPY)'!C5</f>
        <v>888</v>
      </c>
      <c r="G148" s="36">
        <f t="shared" si="44"/>
        <v>754.8</v>
      </c>
      <c r="H148" s="20">
        <f t="shared" si="45"/>
        <v>13.99</v>
      </c>
      <c r="I148" s="23">
        <f t="shared" si="48"/>
        <v>2154</v>
      </c>
    </row>
    <row r="149" spans="1:9" ht="15.75" customHeight="1">
      <c r="A149" s="34" t="s">
        <v>1074</v>
      </c>
      <c r="B149" s="36">
        <v>0.13</v>
      </c>
      <c r="C149" s="67">
        <v>3</v>
      </c>
      <c r="D149" s="36">
        <v>13.99</v>
      </c>
      <c r="E149" s="36">
        <f t="shared" si="47"/>
        <v>1399</v>
      </c>
      <c r="F149" s="36">
        <f>'USPS 1st-class int''l (JPY)'!C5</f>
        <v>888</v>
      </c>
      <c r="G149" s="36">
        <f t="shared" si="44"/>
        <v>754.8</v>
      </c>
      <c r="H149" s="20">
        <f t="shared" si="45"/>
        <v>13.99</v>
      </c>
      <c r="I149" s="23">
        <f t="shared" si="48"/>
        <v>2154</v>
      </c>
    </row>
    <row r="150" spans="1:9" ht="15.75" customHeight="1">
      <c r="A150" s="34" t="s">
        <v>1075</v>
      </c>
      <c r="B150" s="36">
        <v>0.13</v>
      </c>
      <c r="C150" s="67">
        <v>3</v>
      </c>
      <c r="D150" s="36">
        <v>13.99</v>
      </c>
      <c r="E150" s="36">
        <f t="shared" si="47"/>
        <v>1399</v>
      </c>
      <c r="F150" s="36">
        <f>'USPS 1st-class int''l (JPY)'!C5</f>
        <v>888</v>
      </c>
      <c r="G150" s="36">
        <f t="shared" si="44"/>
        <v>754.8</v>
      </c>
      <c r="H150" s="20">
        <f t="shared" si="45"/>
        <v>13.99</v>
      </c>
      <c r="I150" s="23">
        <f t="shared" si="48"/>
        <v>2154</v>
      </c>
    </row>
    <row r="151" spans="1:9" ht="15.75" customHeight="1">
      <c r="A151" s="34" t="s">
        <v>1076</v>
      </c>
      <c r="B151" s="36">
        <v>0.1</v>
      </c>
      <c r="C151" s="67">
        <v>1</v>
      </c>
      <c r="D151" s="36">
        <v>10.99</v>
      </c>
      <c r="E151" s="36">
        <f t="shared" si="47"/>
        <v>1099</v>
      </c>
      <c r="F151" s="36">
        <f>'USPS 1st-class int''l (JPY)'!C3</f>
        <v>616</v>
      </c>
      <c r="G151" s="36">
        <f t="shared" si="44"/>
        <v>523.6</v>
      </c>
      <c r="H151" s="20">
        <f t="shared" si="45"/>
        <v>10.99</v>
      </c>
      <c r="I151" s="23">
        <f t="shared" si="48"/>
        <v>1623</v>
      </c>
    </row>
    <row r="152" spans="1:9" ht="15.75" customHeight="1">
      <c r="A152" s="34" t="s">
        <v>1077</v>
      </c>
      <c r="B152" s="36">
        <v>0.1</v>
      </c>
      <c r="C152" s="67">
        <v>1</v>
      </c>
      <c r="D152" s="36">
        <v>10.99</v>
      </c>
      <c r="E152" s="36">
        <f t="shared" si="47"/>
        <v>1099</v>
      </c>
      <c r="F152" s="36">
        <f>'USPS 1st-class int''l (JPY)'!C3</f>
        <v>616</v>
      </c>
      <c r="G152" s="36">
        <f t="shared" si="44"/>
        <v>523.6</v>
      </c>
      <c r="H152" s="20">
        <f t="shared" si="45"/>
        <v>10.99</v>
      </c>
      <c r="I152" s="23">
        <f t="shared" si="48"/>
        <v>1623</v>
      </c>
    </row>
    <row r="153" spans="1:9" ht="15.75" customHeight="1">
      <c r="A153" s="34" t="s">
        <v>1078</v>
      </c>
      <c r="B153" s="36">
        <v>0.1</v>
      </c>
      <c r="C153" s="67">
        <v>1</v>
      </c>
      <c r="D153" s="36">
        <v>10.99</v>
      </c>
      <c r="E153" s="36">
        <f t="shared" si="47"/>
        <v>1099</v>
      </c>
      <c r="F153" s="36">
        <f>'USPS 1st-class int''l (JPY)'!C3</f>
        <v>616</v>
      </c>
      <c r="G153" s="36">
        <f t="shared" si="44"/>
        <v>523.6</v>
      </c>
      <c r="H153" s="20">
        <f t="shared" si="45"/>
        <v>10.99</v>
      </c>
      <c r="I153" s="23">
        <f t="shared" si="48"/>
        <v>1623</v>
      </c>
    </row>
    <row r="154" spans="1:9" ht="15.75" customHeight="1">
      <c r="A154" s="34" t="s">
        <v>1079</v>
      </c>
      <c r="B154" s="36">
        <v>0.5</v>
      </c>
      <c r="C154" s="67">
        <v>5</v>
      </c>
      <c r="D154" s="36">
        <v>16.989999999999998</v>
      </c>
      <c r="E154" s="36">
        <f t="shared" si="47"/>
        <v>1699</v>
      </c>
      <c r="F154" s="36">
        <f>'USPS 1st-class int''l (JPY)'!C7</f>
        <v>1148</v>
      </c>
      <c r="G154" s="36">
        <f t="shared" si="44"/>
        <v>975.8</v>
      </c>
      <c r="H154" s="20">
        <f t="shared" si="45"/>
        <v>16.989999999999998</v>
      </c>
      <c r="I154" s="23">
        <f t="shared" si="48"/>
        <v>2675</v>
      </c>
    </row>
    <row r="155" spans="1:9" ht="15.75" customHeight="1">
      <c r="A155" s="34" t="s">
        <v>1080</v>
      </c>
      <c r="B155" s="36">
        <v>0.5</v>
      </c>
      <c r="C155" s="67">
        <v>5</v>
      </c>
      <c r="D155" s="36">
        <v>16.989999999999998</v>
      </c>
      <c r="E155" s="36">
        <f t="shared" si="47"/>
        <v>1699</v>
      </c>
      <c r="F155" s="36">
        <f>'USPS 1st-class int''l (JPY)'!C7</f>
        <v>1148</v>
      </c>
      <c r="G155" s="36">
        <f t="shared" si="44"/>
        <v>975.8</v>
      </c>
      <c r="H155" s="20">
        <f t="shared" si="45"/>
        <v>16.989999999999998</v>
      </c>
      <c r="I155" s="23">
        <f t="shared" si="48"/>
        <v>2675</v>
      </c>
    </row>
    <row r="156" spans="1:9" ht="15.75" customHeight="1">
      <c r="A156" s="34" t="s">
        <v>1081</v>
      </c>
      <c r="B156" s="36">
        <v>0.5</v>
      </c>
      <c r="C156" s="67">
        <v>5</v>
      </c>
      <c r="D156" s="36">
        <v>16.989999999999998</v>
      </c>
      <c r="E156" s="36">
        <f t="shared" si="47"/>
        <v>1699</v>
      </c>
      <c r="F156" s="36">
        <f>'USPS 1st-class int''l (JPY)'!C7</f>
        <v>1148</v>
      </c>
      <c r="G156" s="36">
        <f t="shared" si="44"/>
        <v>975.8</v>
      </c>
      <c r="H156" s="20">
        <f t="shared" si="45"/>
        <v>16.989999999999998</v>
      </c>
      <c r="I156" s="23">
        <f t="shared" si="48"/>
        <v>2675</v>
      </c>
    </row>
    <row r="157" spans="1:9" ht="15.75" customHeight="1">
      <c r="A157" s="34" t="s">
        <v>1082</v>
      </c>
      <c r="B157" s="36">
        <v>0.2</v>
      </c>
      <c r="C157" s="67">
        <v>3</v>
      </c>
      <c r="D157" s="36">
        <v>12.99</v>
      </c>
      <c r="E157" s="36">
        <f t="shared" si="47"/>
        <v>1299</v>
      </c>
      <c r="F157" s="36">
        <f>'USPS 1st-class int''l (JPY)'!C5</f>
        <v>888</v>
      </c>
      <c r="G157" s="36">
        <f t="shared" si="44"/>
        <v>754.8</v>
      </c>
      <c r="H157" s="20">
        <f t="shared" si="45"/>
        <v>12.99</v>
      </c>
      <c r="I157" s="23">
        <f t="shared" si="48"/>
        <v>2054</v>
      </c>
    </row>
    <row r="158" spans="1:9" ht="15.75" customHeight="1">
      <c r="A158" s="34" t="s">
        <v>1083</v>
      </c>
      <c r="B158" s="36">
        <v>0.2</v>
      </c>
      <c r="C158" s="67">
        <v>3</v>
      </c>
      <c r="D158" s="36">
        <v>12.99</v>
      </c>
      <c r="E158" s="36">
        <f t="shared" si="47"/>
        <v>1299</v>
      </c>
      <c r="F158" s="36">
        <f>'USPS 1st-class int''l (JPY)'!C5</f>
        <v>888</v>
      </c>
      <c r="G158" s="36">
        <f t="shared" si="44"/>
        <v>754.8</v>
      </c>
      <c r="H158" s="20">
        <f t="shared" si="45"/>
        <v>12.99</v>
      </c>
      <c r="I158" s="23">
        <f t="shared" si="48"/>
        <v>2054</v>
      </c>
    </row>
    <row r="159" spans="1:9" ht="15.75" customHeight="1">
      <c r="A159" s="34" t="s">
        <v>1084</v>
      </c>
      <c r="B159" s="36">
        <v>0.2</v>
      </c>
      <c r="C159" s="67">
        <v>3</v>
      </c>
      <c r="D159" s="36">
        <v>12.99</v>
      </c>
      <c r="E159" s="36">
        <f t="shared" si="47"/>
        <v>1299</v>
      </c>
      <c r="F159" s="36">
        <f>'USPS 1st-class int''l (JPY)'!C5</f>
        <v>888</v>
      </c>
      <c r="G159" s="36">
        <f t="shared" si="44"/>
        <v>754.8</v>
      </c>
      <c r="H159" s="20">
        <f t="shared" si="45"/>
        <v>12.99</v>
      </c>
      <c r="I159" s="23">
        <f t="shared" si="48"/>
        <v>2054</v>
      </c>
    </row>
    <row r="160" spans="1:9" ht="15.75" customHeight="1">
      <c r="A160" s="34" t="s">
        <v>1085</v>
      </c>
      <c r="B160" s="36">
        <v>0.11</v>
      </c>
      <c r="C160" s="67">
        <v>2</v>
      </c>
      <c r="D160" s="36">
        <v>14.99</v>
      </c>
      <c r="E160" s="36">
        <f t="shared" si="47"/>
        <v>1499</v>
      </c>
      <c r="F160" s="36">
        <f>'USPS 1st-class int''l (JPY)'!C4</f>
        <v>616</v>
      </c>
      <c r="G160" s="36">
        <f t="shared" si="44"/>
        <v>523.6</v>
      </c>
      <c r="H160" s="20">
        <f t="shared" si="45"/>
        <v>14.99</v>
      </c>
      <c r="I160" s="23">
        <f t="shared" si="48"/>
        <v>2023</v>
      </c>
    </row>
    <row r="161" spans="1:10" ht="15.75" customHeight="1">
      <c r="A161" s="34" t="s">
        <v>1086</v>
      </c>
      <c r="B161" s="36">
        <v>0.1</v>
      </c>
      <c r="C161" s="67">
        <v>2</v>
      </c>
      <c r="D161" s="36">
        <v>14.99</v>
      </c>
      <c r="E161" s="36">
        <f t="shared" si="47"/>
        <v>1499</v>
      </c>
      <c r="F161" s="36">
        <f>'USPS 1st-class int''l (JPY)'!C4</f>
        <v>616</v>
      </c>
      <c r="G161" s="36">
        <f t="shared" si="44"/>
        <v>523.6</v>
      </c>
      <c r="H161" s="20">
        <f t="shared" si="45"/>
        <v>14.99</v>
      </c>
      <c r="I161" s="23">
        <f t="shared" si="48"/>
        <v>2023</v>
      </c>
    </row>
    <row r="162" spans="1:10" s="43" customFormat="1" ht="15.75" customHeight="1">
      <c r="A162" s="138" t="s">
        <v>1087</v>
      </c>
      <c r="B162" s="53">
        <v>0.18</v>
      </c>
      <c r="C162" s="54">
        <f>B162*16</f>
        <v>2.88</v>
      </c>
      <c r="D162" s="53">
        <v>14.99</v>
      </c>
      <c r="E162" s="36">
        <f t="shared" si="47"/>
        <v>1499</v>
      </c>
      <c r="F162" s="53">
        <f>'USPS 1st-class int''l (JPY)'!C5</f>
        <v>888</v>
      </c>
      <c r="G162" s="53">
        <f t="shared" ref="G162" si="49">IF(C162&lt;=16,F162*0.85,IF(C162&lt;=32,F162*0.75,IF(C162&lt;=48,F162*0.65,F162*0.55)))</f>
        <v>754.8</v>
      </c>
      <c r="H162" s="55">
        <f t="shared" ref="H162" si="50">D162</f>
        <v>14.99</v>
      </c>
      <c r="I162" s="23">
        <f t="shared" si="48"/>
        <v>2254</v>
      </c>
      <c r="J162" s="139"/>
    </row>
    <row r="163" spans="1:10" ht="15.75" customHeight="1">
      <c r="A163" s="34" t="s">
        <v>1088</v>
      </c>
      <c r="B163" s="36">
        <v>0.18</v>
      </c>
      <c r="C163" s="67">
        <v>4</v>
      </c>
      <c r="D163" s="36">
        <v>14.99</v>
      </c>
      <c r="E163" s="36">
        <f t="shared" ref="E163" si="51">D163*100</f>
        <v>1499</v>
      </c>
      <c r="F163" s="36">
        <f>'USPS 1st-class int''l (JPY)'!C6</f>
        <v>888</v>
      </c>
      <c r="G163" s="36">
        <f t="shared" ref="G163:G178" si="52">IF(C163&lt;=16,F163*0.85,IF(C163&lt;=32,F163*0.75,IF(C163&lt;=48,F163*0.65,F163*0.55)))</f>
        <v>754.8</v>
      </c>
      <c r="H163" s="20">
        <f t="shared" ref="H163:H178" si="53">D163</f>
        <v>14.99</v>
      </c>
      <c r="I163" s="23">
        <f t="shared" ref="I163" si="54">ROUNDUP(E163+G163,0)</f>
        <v>2254</v>
      </c>
    </row>
    <row r="164" spans="1:10" ht="15.75" customHeight="1">
      <c r="A164" s="34" t="s">
        <v>1089</v>
      </c>
      <c r="B164" s="36">
        <v>0.1</v>
      </c>
      <c r="C164" s="67">
        <v>2</v>
      </c>
      <c r="D164" s="36">
        <v>11.99</v>
      </c>
      <c r="E164" s="36">
        <f t="shared" ref="E164:E178" si="55">D164*100</f>
        <v>1199</v>
      </c>
      <c r="F164" s="36">
        <f>'USPS 1st-class int''l (JPY)'!C4</f>
        <v>616</v>
      </c>
      <c r="G164" s="36">
        <f t="shared" si="52"/>
        <v>523.6</v>
      </c>
      <c r="H164" s="20">
        <f t="shared" si="53"/>
        <v>11.99</v>
      </c>
      <c r="I164" s="23">
        <f t="shared" ref="I164:I178" si="56">ROUNDUP(E164+G164,0)</f>
        <v>1723</v>
      </c>
    </row>
    <row r="165" spans="1:10" ht="15.75" customHeight="1">
      <c r="A165" s="34" t="s">
        <v>1090</v>
      </c>
      <c r="B165" s="36">
        <v>0.1</v>
      </c>
      <c r="C165" s="67">
        <v>2</v>
      </c>
      <c r="D165" s="36">
        <v>11.99</v>
      </c>
      <c r="E165" s="36">
        <f t="shared" si="55"/>
        <v>1199</v>
      </c>
      <c r="F165" s="36">
        <f>'USPS 1st-class int''l (JPY)'!C4</f>
        <v>616</v>
      </c>
      <c r="G165" s="36">
        <f t="shared" si="52"/>
        <v>523.6</v>
      </c>
      <c r="H165" s="20">
        <f t="shared" si="53"/>
        <v>11.99</v>
      </c>
      <c r="I165" s="23">
        <f t="shared" si="56"/>
        <v>1723</v>
      </c>
    </row>
    <row r="166" spans="1:10" ht="15.75" customHeight="1">
      <c r="A166" s="34" t="s">
        <v>1091</v>
      </c>
      <c r="B166" s="36">
        <v>0.1</v>
      </c>
      <c r="C166" s="67">
        <v>1</v>
      </c>
      <c r="D166" s="36">
        <v>9.99</v>
      </c>
      <c r="E166" s="36">
        <f t="shared" si="55"/>
        <v>999</v>
      </c>
      <c r="F166" s="36">
        <f>'USPS 1st-class int''l (JPY)'!C3</f>
        <v>616</v>
      </c>
      <c r="G166" s="36">
        <f t="shared" si="52"/>
        <v>523.6</v>
      </c>
      <c r="H166" s="20">
        <f t="shared" si="53"/>
        <v>9.99</v>
      </c>
      <c r="I166" s="23">
        <f t="shared" si="56"/>
        <v>1523</v>
      </c>
    </row>
    <row r="167" spans="1:10" ht="15.75" customHeight="1">
      <c r="A167" s="34" t="s">
        <v>1092</v>
      </c>
      <c r="B167" s="36">
        <v>0.1</v>
      </c>
      <c r="C167" s="67">
        <v>1</v>
      </c>
      <c r="D167" s="36">
        <v>9.99</v>
      </c>
      <c r="E167" s="36">
        <f t="shared" si="55"/>
        <v>999</v>
      </c>
      <c r="F167" s="36">
        <f>'USPS 1st-class int''l (JPY)'!C3</f>
        <v>616</v>
      </c>
      <c r="G167" s="36">
        <f t="shared" si="52"/>
        <v>523.6</v>
      </c>
      <c r="H167" s="20">
        <f t="shared" si="53"/>
        <v>9.99</v>
      </c>
      <c r="I167" s="23">
        <f t="shared" si="56"/>
        <v>1523</v>
      </c>
    </row>
    <row r="168" spans="1:10" ht="15.75" customHeight="1">
      <c r="A168" s="34" t="s">
        <v>1093</v>
      </c>
      <c r="B168" s="36">
        <v>0.1</v>
      </c>
      <c r="C168" s="67">
        <v>1</v>
      </c>
      <c r="D168" s="36">
        <v>9.99</v>
      </c>
      <c r="E168" s="36">
        <f t="shared" si="55"/>
        <v>999</v>
      </c>
      <c r="F168" s="36">
        <f>'USPS 1st-class int''l (JPY)'!C3</f>
        <v>616</v>
      </c>
      <c r="G168" s="36">
        <f t="shared" si="52"/>
        <v>523.6</v>
      </c>
      <c r="H168" s="20">
        <f t="shared" si="53"/>
        <v>9.99</v>
      </c>
      <c r="I168" s="23">
        <f t="shared" si="56"/>
        <v>1523</v>
      </c>
    </row>
    <row r="169" spans="1:10" ht="15.75" customHeight="1">
      <c r="A169" s="34" t="s">
        <v>1094</v>
      </c>
      <c r="B169" s="36">
        <v>0.1</v>
      </c>
      <c r="C169" s="67">
        <v>1</v>
      </c>
      <c r="D169" s="36">
        <v>11.99</v>
      </c>
      <c r="E169" s="36">
        <f t="shared" si="55"/>
        <v>1199</v>
      </c>
      <c r="F169" s="36">
        <f>'USPS 1st-class int''l (JPY)'!C3</f>
        <v>616</v>
      </c>
      <c r="G169" s="36">
        <f t="shared" si="52"/>
        <v>523.6</v>
      </c>
      <c r="H169" s="20">
        <f t="shared" si="53"/>
        <v>11.99</v>
      </c>
      <c r="I169" s="23">
        <f t="shared" si="56"/>
        <v>1723</v>
      </c>
    </row>
    <row r="170" spans="1:10" ht="15.75" customHeight="1">
      <c r="A170" s="34" t="s">
        <v>1095</v>
      </c>
      <c r="B170" s="36">
        <v>0.1</v>
      </c>
      <c r="C170" s="67">
        <v>1</v>
      </c>
      <c r="D170" s="36">
        <v>11.99</v>
      </c>
      <c r="E170" s="36">
        <f t="shared" si="55"/>
        <v>1199</v>
      </c>
      <c r="F170" s="36">
        <f>'USPS 1st-class int''l (JPY)'!C3</f>
        <v>616</v>
      </c>
      <c r="G170" s="36">
        <f t="shared" si="52"/>
        <v>523.6</v>
      </c>
      <c r="H170" s="20">
        <f t="shared" si="53"/>
        <v>11.99</v>
      </c>
      <c r="I170" s="23">
        <f t="shared" si="56"/>
        <v>1723</v>
      </c>
    </row>
    <row r="171" spans="1:10" ht="15.75" customHeight="1">
      <c r="A171" s="34" t="s">
        <v>1096</v>
      </c>
      <c r="B171" s="36">
        <v>0.1</v>
      </c>
      <c r="C171" s="67">
        <v>1</v>
      </c>
      <c r="D171" s="36">
        <v>11.99</v>
      </c>
      <c r="E171" s="36">
        <f t="shared" si="55"/>
        <v>1199</v>
      </c>
      <c r="F171" s="36">
        <f>'USPS 1st-class int''l (JPY)'!C3</f>
        <v>616</v>
      </c>
      <c r="G171" s="36">
        <f t="shared" si="52"/>
        <v>523.6</v>
      </c>
      <c r="H171" s="20">
        <f t="shared" si="53"/>
        <v>11.99</v>
      </c>
      <c r="I171" s="23">
        <f t="shared" si="56"/>
        <v>1723</v>
      </c>
    </row>
    <row r="172" spans="1:10" ht="15.75" customHeight="1">
      <c r="A172" s="34" t="s">
        <v>1097</v>
      </c>
      <c r="B172" s="36">
        <v>0.1</v>
      </c>
      <c r="C172" s="67">
        <v>1</v>
      </c>
      <c r="D172" s="36">
        <v>9.99</v>
      </c>
      <c r="E172" s="36">
        <f t="shared" si="55"/>
        <v>999</v>
      </c>
      <c r="F172" s="36">
        <f>'USPS 1st-class int''l (JPY)'!C3</f>
        <v>616</v>
      </c>
      <c r="G172" s="36">
        <f t="shared" si="52"/>
        <v>523.6</v>
      </c>
      <c r="H172" s="20">
        <f t="shared" si="53"/>
        <v>9.99</v>
      </c>
      <c r="I172" s="23">
        <f t="shared" si="56"/>
        <v>1523</v>
      </c>
    </row>
    <row r="173" spans="1:10" ht="15.75" customHeight="1">
      <c r="A173" s="34" t="s">
        <v>1098</v>
      </c>
      <c r="B173" s="36">
        <v>0.1</v>
      </c>
      <c r="C173" s="67">
        <v>1</v>
      </c>
      <c r="D173" s="36">
        <v>9.99</v>
      </c>
      <c r="E173" s="36">
        <f t="shared" si="55"/>
        <v>999</v>
      </c>
      <c r="F173" s="36">
        <f>'USPS 1st-class int''l (JPY)'!C3</f>
        <v>616</v>
      </c>
      <c r="G173" s="36">
        <f t="shared" si="52"/>
        <v>523.6</v>
      </c>
      <c r="H173" s="20">
        <f t="shared" si="53"/>
        <v>9.99</v>
      </c>
      <c r="I173" s="23">
        <f t="shared" si="56"/>
        <v>1523</v>
      </c>
    </row>
    <row r="174" spans="1:10" ht="15.75" customHeight="1">
      <c r="A174" s="34" t="s">
        <v>1099</v>
      </c>
      <c r="B174" s="36">
        <v>0.1</v>
      </c>
      <c r="C174" s="67">
        <v>1</v>
      </c>
      <c r="D174" s="36">
        <v>9.99</v>
      </c>
      <c r="E174" s="36">
        <f t="shared" si="55"/>
        <v>999</v>
      </c>
      <c r="F174" s="36">
        <f>'USPS 1st-class int''l (JPY)'!C3</f>
        <v>616</v>
      </c>
      <c r="G174" s="36">
        <f t="shared" si="52"/>
        <v>523.6</v>
      </c>
      <c r="H174" s="20">
        <f t="shared" si="53"/>
        <v>9.99</v>
      </c>
      <c r="I174" s="23">
        <f t="shared" si="56"/>
        <v>1523</v>
      </c>
    </row>
    <row r="175" spans="1:10" ht="15.75" customHeight="1">
      <c r="A175" s="34" t="s">
        <v>1100</v>
      </c>
      <c r="B175" s="36">
        <v>0.13</v>
      </c>
      <c r="C175" s="67">
        <v>3</v>
      </c>
      <c r="D175" s="36">
        <v>13.99</v>
      </c>
      <c r="E175" s="36">
        <f t="shared" si="55"/>
        <v>1399</v>
      </c>
      <c r="F175" s="36">
        <f>'USPS 1st-class int''l (JPY)'!C5</f>
        <v>888</v>
      </c>
      <c r="G175" s="36">
        <f t="shared" si="52"/>
        <v>754.8</v>
      </c>
      <c r="H175" s="20">
        <f t="shared" si="53"/>
        <v>13.99</v>
      </c>
      <c r="I175" s="23">
        <f t="shared" si="56"/>
        <v>2154</v>
      </c>
    </row>
    <row r="176" spans="1:10" ht="15.75" customHeight="1">
      <c r="A176" s="34" t="s">
        <v>1101</v>
      </c>
      <c r="B176" s="36">
        <v>0.13</v>
      </c>
      <c r="C176" s="67">
        <v>3</v>
      </c>
      <c r="D176" s="36">
        <v>13.99</v>
      </c>
      <c r="E176" s="36">
        <f t="shared" si="55"/>
        <v>1399</v>
      </c>
      <c r="F176" s="36">
        <f>'USPS 1st-class int''l (JPY)'!C5</f>
        <v>888</v>
      </c>
      <c r="G176" s="36">
        <f t="shared" si="52"/>
        <v>754.8</v>
      </c>
      <c r="H176" s="20">
        <f t="shared" si="53"/>
        <v>13.99</v>
      </c>
      <c r="I176" s="23">
        <f t="shared" si="56"/>
        <v>2154</v>
      </c>
    </row>
    <row r="177" spans="1:9" ht="15.75" customHeight="1">
      <c r="A177" s="34" t="s">
        <v>1102</v>
      </c>
      <c r="B177" s="36">
        <v>0.13</v>
      </c>
      <c r="C177" s="67">
        <v>3</v>
      </c>
      <c r="D177" s="36">
        <v>13.99</v>
      </c>
      <c r="E177" s="36">
        <f t="shared" si="55"/>
        <v>1399</v>
      </c>
      <c r="F177" s="36">
        <f>'USPS 1st-class int''l (JPY)'!C5</f>
        <v>888</v>
      </c>
      <c r="G177" s="36">
        <f t="shared" si="52"/>
        <v>754.8</v>
      </c>
      <c r="H177" s="20">
        <f t="shared" si="53"/>
        <v>13.99</v>
      </c>
      <c r="I177" s="23">
        <f t="shared" si="56"/>
        <v>2154</v>
      </c>
    </row>
    <row r="178" spans="1:9" ht="15.75" customHeight="1">
      <c r="A178" s="34" t="s">
        <v>1103</v>
      </c>
      <c r="B178" s="36">
        <v>0.5</v>
      </c>
      <c r="C178" s="67">
        <v>5</v>
      </c>
      <c r="D178" s="36">
        <v>17.989999999999998</v>
      </c>
      <c r="E178" s="36">
        <f t="shared" si="55"/>
        <v>1799</v>
      </c>
      <c r="F178" s="36">
        <f>'USPS 1st-class int''l (JPY)'!C7</f>
        <v>1148</v>
      </c>
      <c r="G178" s="36">
        <f t="shared" si="52"/>
        <v>975.8</v>
      </c>
      <c r="H178" s="20">
        <f t="shared" si="53"/>
        <v>17.989999999999998</v>
      </c>
      <c r="I178" s="23">
        <f t="shared" si="56"/>
        <v>2775</v>
      </c>
    </row>
  </sheetData>
  <sortState ref="A2:J178">
    <sortCondition ref="A2:A178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pane ySplit="1" topLeftCell="A2" activePane="bottomLeft" state="frozen"/>
      <selection pane="bottomLeft" activeCell="I2" sqref="I2:I58"/>
    </sheetView>
  </sheetViews>
  <sheetFormatPr defaultColWidth="9" defaultRowHeight="12.75"/>
  <cols>
    <col min="1" max="1" width="19.625" style="113" customWidth="1"/>
    <col min="2" max="2" width="12.5" style="4" customWidth="1"/>
    <col min="3" max="3" width="12.5" style="5" customWidth="1"/>
    <col min="4" max="7" width="12.5" style="4" customWidth="1"/>
    <col min="8" max="8" width="12.5" style="6" customWidth="1"/>
    <col min="9" max="9" width="12.5" style="7" customWidth="1"/>
    <col min="10" max="10" width="13.875" style="114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668</v>
      </c>
      <c r="I1" s="37" t="s">
        <v>725</v>
      </c>
      <c r="J1" s="119" t="s">
        <v>13</v>
      </c>
    </row>
    <row r="2" spans="1:10" s="2" customFormat="1" ht="15.75" customHeight="1">
      <c r="A2" s="115" t="s">
        <v>1104</v>
      </c>
      <c r="B2" s="18">
        <v>0.87</v>
      </c>
      <c r="C2" s="122">
        <v>11</v>
      </c>
      <c r="D2" s="18">
        <v>16.989999999999998</v>
      </c>
      <c r="E2" s="18">
        <f>D2*100</f>
        <v>1699</v>
      </c>
      <c r="F2" s="18">
        <f>'USPS 1st-class int''l (JPY)'!C13</f>
        <v>1148</v>
      </c>
      <c r="G2" s="18">
        <f>IF(C2&lt;=16,F2*0.85,IF(C2&lt;=32,F2*0.75,IF(C2&lt;=48,F2*0.65,F2*0.55)))</f>
        <v>975.8</v>
      </c>
      <c r="H2" s="20">
        <f>D2</f>
        <v>16.989999999999998</v>
      </c>
      <c r="I2" s="23">
        <f>ROUNDUP(E2+G2,0)</f>
        <v>2675</v>
      </c>
      <c r="J2" s="80"/>
    </row>
    <row r="3" spans="1:10" s="2" customFormat="1" ht="15.75" customHeight="1">
      <c r="A3" s="115" t="s">
        <v>1105</v>
      </c>
      <c r="B3" s="18">
        <v>0.87</v>
      </c>
      <c r="C3" s="122">
        <v>11</v>
      </c>
      <c r="D3" s="18">
        <v>16.989999999999998</v>
      </c>
      <c r="E3" s="18">
        <f t="shared" ref="E3" si="0">D3*100</f>
        <v>1699</v>
      </c>
      <c r="F3" s="18">
        <f>'USPS 1st-class int''l (JPY)'!C13</f>
        <v>1148</v>
      </c>
      <c r="G3" s="18">
        <f t="shared" ref="G3" si="1">IF(C3&lt;=16,F3*0.85,IF(C3&lt;=32,F3*0.75,IF(C3&lt;=48,F3*0.65,F3*0.55)))</f>
        <v>975.8</v>
      </c>
      <c r="H3" s="20">
        <f t="shared" ref="H3" si="2">D3</f>
        <v>16.989999999999998</v>
      </c>
      <c r="I3" s="23">
        <f t="shared" ref="I3" si="3">ROUNDUP(E3+G3,0)</f>
        <v>2675</v>
      </c>
      <c r="J3" s="80"/>
    </row>
    <row r="4" spans="1:10" s="2" customFormat="1" ht="15.75" customHeight="1">
      <c r="A4" s="115" t="s">
        <v>1106</v>
      </c>
      <c r="B4" s="18">
        <v>0.87</v>
      </c>
      <c r="C4" s="122">
        <v>11</v>
      </c>
      <c r="D4" s="18">
        <v>16.989999999999998</v>
      </c>
      <c r="E4" s="18">
        <f t="shared" ref="E4:E34" si="4">D4*100</f>
        <v>1699</v>
      </c>
      <c r="F4" s="18">
        <f>'USPS 1st-class int''l (JPY)'!C13</f>
        <v>1148</v>
      </c>
      <c r="G4" s="18">
        <f t="shared" ref="G4:G12" si="5">IF(C4&lt;=16,F4*0.85,IF(C4&lt;=32,F4*0.75,IF(C4&lt;=48,F4*0.65,F4*0.55)))</f>
        <v>975.8</v>
      </c>
      <c r="H4" s="20">
        <f t="shared" ref="H4:H12" si="6">D4</f>
        <v>16.989999999999998</v>
      </c>
      <c r="I4" s="23">
        <f t="shared" ref="I4:I34" si="7">ROUNDUP(E4+G4,0)</f>
        <v>2675</v>
      </c>
      <c r="J4" s="80"/>
    </row>
    <row r="5" spans="1:10" s="2" customFormat="1" ht="15.75" customHeight="1">
      <c r="A5" s="115" t="s">
        <v>1107</v>
      </c>
      <c r="B5" s="18">
        <v>0.87</v>
      </c>
      <c r="C5" s="122">
        <v>11</v>
      </c>
      <c r="D5" s="18">
        <v>16.989999999999998</v>
      </c>
      <c r="E5" s="18">
        <f t="shared" si="4"/>
        <v>1699</v>
      </c>
      <c r="F5" s="18">
        <f>'USPS 1st-class int''l (JPY)'!C13</f>
        <v>1148</v>
      </c>
      <c r="G5" s="18">
        <f t="shared" si="5"/>
        <v>975.8</v>
      </c>
      <c r="H5" s="20">
        <f t="shared" si="6"/>
        <v>16.989999999999998</v>
      </c>
      <c r="I5" s="23">
        <f t="shared" si="7"/>
        <v>2675</v>
      </c>
      <c r="J5" s="80"/>
    </row>
    <row r="6" spans="1:10" s="2" customFormat="1" ht="15.75" customHeight="1">
      <c r="A6" s="115" t="s">
        <v>1108</v>
      </c>
      <c r="B6" s="18">
        <v>0.87</v>
      </c>
      <c r="C6" s="122">
        <v>11</v>
      </c>
      <c r="D6" s="18">
        <v>16.989999999999998</v>
      </c>
      <c r="E6" s="18">
        <f t="shared" si="4"/>
        <v>1699</v>
      </c>
      <c r="F6" s="18">
        <f>'USPS 1st-class int''l (JPY)'!C13</f>
        <v>1148</v>
      </c>
      <c r="G6" s="18">
        <f t="shared" si="5"/>
        <v>975.8</v>
      </c>
      <c r="H6" s="20">
        <f t="shared" si="6"/>
        <v>16.989999999999998</v>
      </c>
      <c r="I6" s="23">
        <f t="shared" si="7"/>
        <v>2675</v>
      </c>
      <c r="J6" s="136"/>
    </row>
    <row r="7" spans="1:10" ht="15.75" customHeight="1">
      <c r="A7" s="115" t="s">
        <v>1109</v>
      </c>
      <c r="B7" s="18">
        <v>1.23</v>
      </c>
      <c r="C7" s="122">
        <v>19</v>
      </c>
      <c r="D7" s="18">
        <v>26.99</v>
      </c>
      <c r="E7" s="18">
        <f t="shared" si="4"/>
        <v>2699</v>
      </c>
      <c r="F7" s="18">
        <f>'USPS 1st-class int''l (JPY)'!C21</f>
        <v>1508</v>
      </c>
      <c r="G7" s="18">
        <f t="shared" si="5"/>
        <v>1131</v>
      </c>
      <c r="H7" s="20">
        <f t="shared" si="6"/>
        <v>26.99</v>
      </c>
      <c r="I7" s="23">
        <f t="shared" si="7"/>
        <v>3830</v>
      </c>
      <c r="J7" s="90"/>
    </row>
    <row r="8" spans="1:10" ht="15.75" customHeight="1">
      <c r="A8" s="115" t="s">
        <v>1110</v>
      </c>
      <c r="B8" s="18">
        <v>1.1000000000000001</v>
      </c>
      <c r="C8" s="122">
        <v>16</v>
      </c>
      <c r="D8" s="18">
        <v>29.89</v>
      </c>
      <c r="E8" s="18">
        <f t="shared" si="4"/>
        <v>2989</v>
      </c>
      <c r="F8" s="18">
        <f>'USPS 1st-class int''l (JPY)'!C18</f>
        <v>1508</v>
      </c>
      <c r="G8" s="18">
        <f t="shared" si="5"/>
        <v>1281.8</v>
      </c>
      <c r="H8" s="20">
        <f t="shared" si="6"/>
        <v>29.89</v>
      </c>
      <c r="I8" s="23">
        <f t="shared" si="7"/>
        <v>4271</v>
      </c>
      <c r="J8" s="202"/>
    </row>
    <row r="9" spans="1:10" ht="15.75" customHeight="1">
      <c r="A9" s="115" t="s">
        <v>1111</v>
      </c>
      <c r="B9" s="18">
        <v>1.1000000000000001</v>
      </c>
      <c r="C9" s="122">
        <v>16</v>
      </c>
      <c r="D9" s="18">
        <v>29.89</v>
      </c>
      <c r="E9" s="18">
        <f t="shared" si="4"/>
        <v>2989</v>
      </c>
      <c r="F9" s="18">
        <f>'USPS 1st-class int''l (JPY)'!C18</f>
        <v>1508</v>
      </c>
      <c r="G9" s="18">
        <f t="shared" si="5"/>
        <v>1281.8</v>
      </c>
      <c r="H9" s="20">
        <f t="shared" si="6"/>
        <v>29.89</v>
      </c>
      <c r="I9" s="23">
        <f t="shared" si="7"/>
        <v>4271</v>
      </c>
      <c r="J9" s="202"/>
    </row>
    <row r="10" spans="1:10" ht="15.75" customHeight="1">
      <c r="A10" s="115" t="s">
        <v>1112</v>
      </c>
      <c r="B10" s="18">
        <v>1.75</v>
      </c>
      <c r="C10" s="122">
        <v>26</v>
      </c>
      <c r="D10" s="18">
        <v>29.89</v>
      </c>
      <c r="E10" s="18">
        <f t="shared" si="4"/>
        <v>2989</v>
      </c>
      <c r="F10" s="18">
        <f>'USPS 1st-class int''l (JPY)'!C28</f>
        <v>1841</v>
      </c>
      <c r="G10" s="18">
        <f t="shared" si="5"/>
        <v>1380.75</v>
      </c>
      <c r="H10" s="20">
        <f t="shared" si="6"/>
        <v>29.89</v>
      </c>
      <c r="I10" s="23">
        <f t="shared" si="7"/>
        <v>4370</v>
      </c>
      <c r="J10" s="202"/>
    </row>
    <row r="11" spans="1:10" ht="15.75" customHeight="1">
      <c r="A11" s="115" t="s">
        <v>1113</v>
      </c>
      <c r="B11" s="18">
        <v>1.75</v>
      </c>
      <c r="C11" s="122">
        <v>26</v>
      </c>
      <c r="D11" s="18">
        <v>29.89</v>
      </c>
      <c r="E11" s="18">
        <f t="shared" si="4"/>
        <v>2989</v>
      </c>
      <c r="F11" s="18">
        <f>'USPS 1st-class int''l (JPY)'!C28</f>
        <v>1841</v>
      </c>
      <c r="G11" s="18">
        <f t="shared" si="5"/>
        <v>1380.75</v>
      </c>
      <c r="H11" s="20">
        <f t="shared" si="6"/>
        <v>29.89</v>
      </c>
      <c r="I11" s="23">
        <f t="shared" si="7"/>
        <v>4370</v>
      </c>
      <c r="J11" s="202"/>
    </row>
    <row r="12" spans="1:10" ht="15.75" customHeight="1">
      <c r="A12" s="115" t="s">
        <v>1114</v>
      </c>
      <c r="B12" s="18">
        <v>1.6</v>
      </c>
      <c r="C12" s="122">
        <v>22</v>
      </c>
      <c r="D12" s="18">
        <v>26.99</v>
      </c>
      <c r="E12" s="18">
        <f t="shared" si="4"/>
        <v>2699</v>
      </c>
      <c r="F12" s="18">
        <f>'USPS 1st-class int''l (JPY)'!C24</f>
        <v>1674</v>
      </c>
      <c r="G12" s="18">
        <f t="shared" si="5"/>
        <v>1255.5</v>
      </c>
      <c r="H12" s="20">
        <f t="shared" si="6"/>
        <v>26.99</v>
      </c>
      <c r="I12" s="23">
        <f t="shared" si="7"/>
        <v>3955</v>
      </c>
    </row>
    <row r="13" spans="1:10" ht="15.75" customHeight="1">
      <c r="A13" s="115" t="s">
        <v>1115</v>
      </c>
      <c r="B13" s="18">
        <v>1.6</v>
      </c>
      <c r="C13" s="122">
        <v>22</v>
      </c>
      <c r="D13" s="18">
        <v>26.99</v>
      </c>
      <c r="E13" s="18">
        <f t="shared" si="4"/>
        <v>2699</v>
      </c>
      <c r="F13" s="18">
        <f>'USPS 1st-class int''l (JPY)'!C24</f>
        <v>1674</v>
      </c>
      <c r="G13" s="18">
        <f t="shared" ref="G13" si="8">IF(C13&lt;=16,F13*0.85,IF(C13&lt;=32,F13*0.75,IF(C13&lt;=48,F13*0.65,F13*0.55)))</f>
        <v>1255.5</v>
      </c>
      <c r="H13" s="20">
        <f t="shared" ref="H13" si="9">D13</f>
        <v>26.99</v>
      </c>
      <c r="I13" s="23">
        <f t="shared" si="7"/>
        <v>3955</v>
      </c>
    </row>
    <row r="14" spans="1:10" ht="15.75" customHeight="1">
      <c r="A14" s="115" t="s">
        <v>1116</v>
      </c>
      <c r="B14" s="18">
        <v>1.6</v>
      </c>
      <c r="C14" s="122">
        <v>22</v>
      </c>
      <c r="D14" s="18">
        <v>26.99</v>
      </c>
      <c r="E14" s="18">
        <f t="shared" si="4"/>
        <v>2699</v>
      </c>
      <c r="F14" s="18">
        <f>'USPS 1st-class int''l (JPY)'!C24</f>
        <v>1674</v>
      </c>
      <c r="G14" s="18">
        <f t="shared" ref="G14:G58" si="10">IF(C14&lt;=16,F14*0.85,IF(C14&lt;=32,F14*0.75,IF(C14&lt;=48,F14*0.65,F14*0.55)))</f>
        <v>1255.5</v>
      </c>
      <c r="H14" s="20">
        <f t="shared" ref="H14:H58" si="11">D14</f>
        <v>26.99</v>
      </c>
      <c r="I14" s="23">
        <f t="shared" si="7"/>
        <v>3955</v>
      </c>
    </row>
    <row r="15" spans="1:10" ht="15.75" customHeight="1">
      <c r="A15" s="115" t="s">
        <v>1117</v>
      </c>
      <c r="B15" s="18">
        <v>1.35</v>
      </c>
      <c r="C15" s="122">
        <v>24</v>
      </c>
      <c r="D15" s="18">
        <v>26.99</v>
      </c>
      <c r="E15" s="18">
        <f t="shared" si="4"/>
        <v>2699</v>
      </c>
      <c r="F15" s="18">
        <f>'USPS 1st-class int''l (JPY)'!C26</f>
        <v>1841</v>
      </c>
      <c r="G15" s="18">
        <f t="shared" si="10"/>
        <v>1380.75</v>
      </c>
      <c r="H15" s="20">
        <f t="shared" si="11"/>
        <v>26.99</v>
      </c>
      <c r="I15" s="23">
        <f t="shared" si="7"/>
        <v>4080</v>
      </c>
    </row>
    <row r="16" spans="1:10" ht="15.75" customHeight="1">
      <c r="A16" s="115" t="s">
        <v>1118</v>
      </c>
      <c r="B16" s="18">
        <v>1.35</v>
      </c>
      <c r="C16" s="122">
        <v>24</v>
      </c>
      <c r="D16" s="18">
        <v>26.99</v>
      </c>
      <c r="E16" s="18">
        <f t="shared" si="4"/>
        <v>2699</v>
      </c>
      <c r="F16" s="18">
        <f>'USPS 1st-class int''l (JPY)'!C26</f>
        <v>1841</v>
      </c>
      <c r="G16" s="18">
        <f t="shared" si="10"/>
        <v>1380.75</v>
      </c>
      <c r="H16" s="20">
        <f t="shared" si="11"/>
        <v>26.99</v>
      </c>
      <c r="I16" s="23">
        <f t="shared" si="7"/>
        <v>4080</v>
      </c>
    </row>
    <row r="17" spans="1:9" s="4" customFormat="1" ht="15.75" customHeight="1">
      <c r="A17" s="116" t="s">
        <v>1119</v>
      </c>
      <c r="B17" s="36">
        <v>1.35</v>
      </c>
      <c r="C17" s="35">
        <v>24</v>
      </c>
      <c r="D17" s="36">
        <v>26.99</v>
      </c>
      <c r="E17" s="18">
        <f t="shared" si="4"/>
        <v>2699</v>
      </c>
      <c r="F17" s="36">
        <f>'USPS 1st-class int''l (JPY)'!C26</f>
        <v>1841</v>
      </c>
      <c r="G17" s="36">
        <f t="shared" si="10"/>
        <v>1380.75</v>
      </c>
      <c r="H17" s="117">
        <f t="shared" si="11"/>
        <v>26.99</v>
      </c>
      <c r="I17" s="23">
        <f t="shared" si="7"/>
        <v>4080</v>
      </c>
    </row>
    <row r="18" spans="1:9" s="4" customFormat="1" ht="15.75" customHeight="1">
      <c r="A18" s="116" t="s">
        <v>1120</v>
      </c>
      <c r="B18" s="36">
        <v>1.05</v>
      </c>
      <c r="C18" s="35">
        <v>19</v>
      </c>
      <c r="D18" s="36">
        <v>24.99</v>
      </c>
      <c r="E18" s="18">
        <f t="shared" si="4"/>
        <v>2499</v>
      </c>
      <c r="F18" s="36">
        <f>'USPS 1st-class int''l (JPY)'!C21</f>
        <v>1508</v>
      </c>
      <c r="G18" s="36">
        <f t="shared" si="10"/>
        <v>1131</v>
      </c>
      <c r="H18" s="117">
        <f t="shared" si="11"/>
        <v>24.99</v>
      </c>
      <c r="I18" s="23">
        <f t="shared" si="7"/>
        <v>3630</v>
      </c>
    </row>
    <row r="19" spans="1:9" s="4" customFormat="1" ht="15.75" customHeight="1">
      <c r="A19" s="116" t="s">
        <v>1121</v>
      </c>
      <c r="B19" s="36">
        <v>1.1499999999999999</v>
      </c>
      <c r="C19" s="35">
        <v>19</v>
      </c>
      <c r="D19" s="36">
        <v>29.89</v>
      </c>
      <c r="E19" s="18">
        <f t="shared" si="4"/>
        <v>2989</v>
      </c>
      <c r="F19" s="36">
        <f>'USPS 1st-class int''l (JPY)'!C21</f>
        <v>1508</v>
      </c>
      <c r="G19" s="36">
        <f t="shared" si="10"/>
        <v>1131</v>
      </c>
      <c r="H19" s="117">
        <f t="shared" si="11"/>
        <v>29.89</v>
      </c>
      <c r="I19" s="23">
        <f t="shared" si="7"/>
        <v>4120</v>
      </c>
    </row>
    <row r="20" spans="1:9" s="4" customFormat="1" ht="15.75" customHeight="1">
      <c r="A20" s="116" t="s">
        <v>1122</v>
      </c>
      <c r="B20" s="36">
        <v>1.22</v>
      </c>
      <c r="C20" s="35">
        <v>19</v>
      </c>
      <c r="D20" s="36">
        <v>26.99</v>
      </c>
      <c r="E20" s="18">
        <f t="shared" si="4"/>
        <v>2699</v>
      </c>
      <c r="F20" s="36">
        <f>'USPS 1st-class int''l (JPY)'!C21</f>
        <v>1508</v>
      </c>
      <c r="G20" s="36">
        <f t="shared" si="10"/>
        <v>1131</v>
      </c>
      <c r="H20" s="117">
        <f t="shared" si="11"/>
        <v>26.99</v>
      </c>
      <c r="I20" s="23">
        <f t="shared" si="7"/>
        <v>3830</v>
      </c>
    </row>
    <row r="21" spans="1:9" s="4" customFormat="1" ht="15.75" customHeight="1">
      <c r="A21" s="116" t="s">
        <v>1123</v>
      </c>
      <c r="B21" s="36">
        <v>1.6</v>
      </c>
      <c r="C21" s="35">
        <v>21</v>
      </c>
      <c r="D21" s="36">
        <v>24.99</v>
      </c>
      <c r="E21" s="18">
        <f t="shared" si="4"/>
        <v>2499</v>
      </c>
      <c r="F21" s="36">
        <f>'USPS 1st-class int''l (JPY)'!C23</f>
        <v>1674</v>
      </c>
      <c r="G21" s="36">
        <f t="shared" si="10"/>
        <v>1255.5</v>
      </c>
      <c r="H21" s="117">
        <f t="shared" si="11"/>
        <v>24.99</v>
      </c>
      <c r="I21" s="23">
        <f t="shared" si="7"/>
        <v>3755</v>
      </c>
    </row>
    <row r="22" spans="1:9" s="4" customFormat="1" ht="15.75" customHeight="1">
      <c r="A22" s="116" t="s">
        <v>1124</v>
      </c>
      <c r="B22" s="36">
        <v>1.6</v>
      </c>
      <c r="C22" s="35">
        <v>21</v>
      </c>
      <c r="D22" s="36">
        <v>24.99</v>
      </c>
      <c r="E22" s="18">
        <f t="shared" si="4"/>
        <v>2499</v>
      </c>
      <c r="F22" s="36">
        <f>'USPS 1st-class int''l (JPY)'!C23</f>
        <v>1674</v>
      </c>
      <c r="G22" s="36">
        <f t="shared" si="10"/>
        <v>1255.5</v>
      </c>
      <c r="H22" s="117">
        <f t="shared" si="11"/>
        <v>24.99</v>
      </c>
      <c r="I22" s="23">
        <f t="shared" si="7"/>
        <v>3755</v>
      </c>
    </row>
    <row r="23" spans="1:9" s="4" customFormat="1" ht="15.75" customHeight="1">
      <c r="A23" s="116" t="s">
        <v>1125</v>
      </c>
      <c r="B23" s="36">
        <v>1.06</v>
      </c>
      <c r="C23" s="35">
        <v>16</v>
      </c>
      <c r="D23" s="36">
        <v>22.99</v>
      </c>
      <c r="E23" s="18">
        <f t="shared" si="4"/>
        <v>2299</v>
      </c>
      <c r="F23" s="36">
        <f>'USPS 1st-class int''l (JPY)'!C18</f>
        <v>1508</v>
      </c>
      <c r="G23" s="36">
        <f t="shared" si="10"/>
        <v>1281.8</v>
      </c>
      <c r="H23" s="117">
        <f t="shared" si="11"/>
        <v>22.99</v>
      </c>
      <c r="I23" s="23">
        <f t="shared" si="7"/>
        <v>3581</v>
      </c>
    </row>
    <row r="24" spans="1:9" s="4" customFormat="1" ht="15.75" customHeight="1">
      <c r="A24" s="116" t="s">
        <v>1126</v>
      </c>
      <c r="B24" s="36">
        <v>1.06</v>
      </c>
      <c r="C24" s="35">
        <v>16</v>
      </c>
      <c r="D24" s="36">
        <v>22.99</v>
      </c>
      <c r="E24" s="18">
        <f t="shared" si="4"/>
        <v>2299</v>
      </c>
      <c r="F24" s="36">
        <f>'USPS 1st-class int''l (JPY)'!C18</f>
        <v>1508</v>
      </c>
      <c r="G24" s="36">
        <f t="shared" si="10"/>
        <v>1281.8</v>
      </c>
      <c r="H24" s="117">
        <f t="shared" si="11"/>
        <v>22.99</v>
      </c>
      <c r="I24" s="23">
        <f t="shared" si="7"/>
        <v>3581</v>
      </c>
    </row>
    <row r="25" spans="1:9" s="4" customFormat="1" ht="15.75" customHeight="1">
      <c r="A25" s="116" t="s">
        <v>1127</v>
      </c>
      <c r="B25" s="36">
        <v>1.1299999999999999</v>
      </c>
      <c r="C25" s="35">
        <f>ROUNDUP(B25*16,0)</f>
        <v>19</v>
      </c>
      <c r="D25" s="36">
        <v>24.99</v>
      </c>
      <c r="E25" s="18">
        <f t="shared" si="4"/>
        <v>2499</v>
      </c>
      <c r="F25" s="36">
        <f>'USPS 1st-class int''l (JPY)'!C21</f>
        <v>1508</v>
      </c>
      <c r="G25" s="36">
        <f t="shared" si="10"/>
        <v>1131</v>
      </c>
      <c r="H25" s="117">
        <f t="shared" si="11"/>
        <v>24.99</v>
      </c>
      <c r="I25" s="23">
        <f t="shared" si="7"/>
        <v>3630</v>
      </c>
    </row>
    <row r="26" spans="1:9" s="4" customFormat="1" ht="15.75" customHeight="1">
      <c r="A26" s="116" t="s">
        <v>1128</v>
      </c>
      <c r="B26" s="36">
        <v>1.1299999999999999</v>
      </c>
      <c r="C26" s="35">
        <f>ROUNDUP(B26*16,0)</f>
        <v>19</v>
      </c>
      <c r="D26" s="36">
        <v>24.99</v>
      </c>
      <c r="E26" s="18">
        <f t="shared" si="4"/>
        <v>2499</v>
      </c>
      <c r="F26" s="36">
        <f>'USPS 1st-class int''l (JPY)'!C21</f>
        <v>1508</v>
      </c>
      <c r="G26" s="36">
        <f t="shared" si="10"/>
        <v>1131</v>
      </c>
      <c r="H26" s="117">
        <f t="shared" si="11"/>
        <v>24.99</v>
      </c>
      <c r="I26" s="23">
        <f t="shared" si="7"/>
        <v>3630</v>
      </c>
    </row>
    <row r="27" spans="1:9" s="4" customFormat="1" ht="15.75" customHeight="1">
      <c r="A27" s="116" t="s">
        <v>1129</v>
      </c>
      <c r="B27" s="36">
        <v>1.2</v>
      </c>
      <c r="C27" s="35">
        <v>16</v>
      </c>
      <c r="D27" s="36">
        <v>26.99</v>
      </c>
      <c r="E27" s="18">
        <f t="shared" si="4"/>
        <v>2699</v>
      </c>
      <c r="F27" s="36">
        <f>'USPS 1st-class int''l (JPY)'!C18</f>
        <v>1508</v>
      </c>
      <c r="G27" s="36">
        <f t="shared" si="10"/>
        <v>1281.8</v>
      </c>
      <c r="H27" s="117">
        <f t="shared" si="11"/>
        <v>26.99</v>
      </c>
      <c r="I27" s="23">
        <f t="shared" si="7"/>
        <v>3981</v>
      </c>
    </row>
    <row r="28" spans="1:9" s="4" customFormat="1" ht="15.75" customHeight="1">
      <c r="A28" s="116" t="s">
        <v>1130</v>
      </c>
      <c r="B28" s="36">
        <v>1.2</v>
      </c>
      <c r="C28" s="35">
        <v>16</v>
      </c>
      <c r="D28" s="36">
        <v>26.99</v>
      </c>
      <c r="E28" s="18">
        <f t="shared" si="4"/>
        <v>2699</v>
      </c>
      <c r="F28" s="36">
        <f>'USPS 1st-class int''l (JPY)'!C18</f>
        <v>1508</v>
      </c>
      <c r="G28" s="36">
        <f t="shared" si="10"/>
        <v>1281.8</v>
      </c>
      <c r="H28" s="117">
        <f t="shared" si="11"/>
        <v>26.99</v>
      </c>
      <c r="I28" s="23">
        <f t="shared" si="7"/>
        <v>3981</v>
      </c>
    </row>
    <row r="29" spans="1:9" s="4" customFormat="1" ht="15.75" customHeight="1">
      <c r="A29" s="116" t="s">
        <v>1131</v>
      </c>
      <c r="B29" s="36">
        <v>1.2</v>
      </c>
      <c r="C29" s="35">
        <v>16</v>
      </c>
      <c r="D29" s="36">
        <v>26.99</v>
      </c>
      <c r="E29" s="18">
        <f t="shared" si="4"/>
        <v>2699</v>
      </c>
      <c r="F29" s="36">
        <f>'USPS 1st-class int''l (JPY)'!C18</f>
        <v>1508</v>
      </c>
      <c r="G29" s="36">
        <f t="shared" si="10"/>
        <v>1281.8</v>
      </c>
      <c r="H29" s="117">
        <f t="shared" si="11"/>
        <v>26.99</v>
      </c>
      <c r="I29" s="23">
        <f t="shared" si="7"/>
        <v>3981</v>
      </c>
    </row>
    <row r="30" spans="1:9" s="4" customFormat="1" ht="15.75" customHeight="1">
      <c r="A30" s="116" t="s">
        <v>1132</v>
      </c>
      <c r="B30" s="36">
        <v>1.4</v>
      </c>
      <c r="C30" s="35">
        <v>20</v>
      </c>
      <c r="D30" s="36">
        <v>24.99</v>
      </c>
      <c r="E30" s="18">
        <f t="shared" si="4"/>
        <v>2499</v>
      </c>
      <c r="F30" s="36">
        <f>'USPS 1st-class int''l (JPY)'!C22</f>
        <v>1674</v>
      </c>
      <c r="G30" s="36">
        <f t="shared" si="10"/>
        <v>1255.5</v>
      </c>
      <c r="H30" s="117">
        <f t="shared" si="11"/>
        <v>24.99</v>
      </c>
      <c r="I30" s="23">
        <f t="shared" si="7"/>
        <v>3755</v>
      </c>
    </row>
    <row r="31" spans="1:9" s="4" customFormat="1" ht="15.75" customHeight="1">
      <c r="A31" s="116" t="s">
        <v>1133</v>
      </c>
      <c r="B31" s="36">
        <v>1.4</v>
      </c>
      <c r="C31" s="35">
        <v>20</v>
      </c>
      <c r="D31" s="36">
        <v>24.99</v>
      </c>
      <c r="E31" s="18">
        <f t="shared" si="4"/>
        <v>2499</v>
      </c>
      <c r="F31" s="36">
        <f>'USPS 1st-class int''l (JPY)'!C22</f>
        <v>1674</v>
      </c>
      <c r="G31" s="36">
        <f t="shared" si="10"/>
        <v>1255.5</v>
      </c>
      <c r="H31" s="117">
        <f t="shared" si="11"/>
        <v>24.99</v>
      </c>
      <c r="I31" s="23">
        <f t="shared" si="7"/>
        <v>3755</v>
      </c>
    </row>
    <row r="32" spans="1:9" s="4" customFormat="1" ht="15.75" customHeight="1">
      <c r="A32" s="116" t="s">
        <v>1134</v>
      </c>
      <c r="B32" s="36">
        <v>1.4</v>
      </c>
      <c r="C32" s="35">
        <v>20</v>
      </c>
      <c r="D32" s="36">
        <v>24.99</v>
      </c>
      <c r="E32" s="18">
        <f t="shared" si="4"/>
        <v>2499</v>
      </c>
      <c r="F32" s="36">
        <f>'USPS 1st-class int''l (JPY)'!C22</f>
        <v>1674</v>
      </c>
      <c r="G32" s="36">
        <f t="shared" si="10"/>
        <v>1255.5</v>
      </c>
      <c r="H32" s="117">
        <f t="shared" si="11"/>
        <v>24.99</v>
      </c>
      <c r="I32" s="23">
        <f t="shared" si="7"/>
        <v>3755</v>
      </c>
    </row>
    <row r="33" spans="1:10" ht="15.75" customHeight="1">
      <c r="A33" s="116" t="s">
        <v>1135</v>
      </c>
      <c r="B33" s="36">
        <v>0.98</v>
      </c>
      <c r="C33" s="35">
        <v>17</v>
      </c>
      <c r="D33" s="36">
        <v>24.99</v>
      </c>
      <c r="E33" s="18">
        <f t="shared" si="4"/>
        <v>2499</v>
      </c>
      <c r="F33" s="36">
        <f>'USPS 1st-class int''l (JPY)'!C19</f>
        <v>1508</v>
      </c>
      <c r="G33" s="36">
        <f t="shared" si="10"/>
        <v>1131</v>
      </c>
      <c r="H33" s="117">
        <f t="shared" si="11"/>
        <v>24.99</v>
      </c>
      <c r="I33" s="23">
        <f t="shared" si="7"/>
        <v>3630</v>
      </c>
      <c r="J33" s="4"/>
    </row>
    <row r="34" spans="1:10" ht="15.75" customHeight="1">
      <c r="A34" s="116" t="s">
        <v>1136</v>
      </c>
      <c r="B34" s="36">
        <v>0.98</v>
      </c>
      <c r="C34" s="35">
        <v>17</v>
      </c>
      <c r="D34" s="36">
        <v>24.99</v>
      </c>
      <c r="E34" s="18">
        <f t="shared" si="4"/>
        <v>2499</v>
      </c>
      <c r="F34" s="36">
        <f>'USPS 1st-class int''l (JPY)'!C19</f>
        <v>1508</v>
      </c>
      <c r="G34" s="36">
        <f t="shared" si="10"/>
        <v>1131</v>
      </c>
      <c r="H34" s="117">
        <f t="shared" si="11"/>
        <v>24.99</v>
      </c>
      <c r="I34" s="23">
        <f t="shared" si="7"/>
        <v>3630</v>
      </c>
      <c r="J34" s="4"/>
    </row>
    <row r="35" spans="1:10" ht="15.75" customHeight="1">
      <c r="A35" s="116" t="s">
        <v>1137</v>
      </c>
      <c r="B35" s="36">
        <v>1.2</v>
      </c>
      <c r="C35" s="35">
        <v>19</v>
      </c>
      <c r="D35" s="36">
        <v>24.99</v>
      </c>
      <c r="E35" s="18">
        <f t="shared" ref="E35" si="12">D35*100</f>
        <v>2499</v>
      </c>
      <c r="F35" s="36">
        <f>'USPS 1st-class int''l (JPY)'!C21</f>
        <v>1508</v>
      </c>
      <c r="G35" s="36">
        <f t="shared" si="10"/>
        <v>1131</v>
      </c>
      <c r="H35" s="117">
        <f t="shared" si="11"/>
        <v>24.99</v>
      </c>
      <c r="I35" s="23">
        <f t="shared" ref="I35" si="13">ROUNDUP(E35+G35,0)</f>
        <v>3630</v>
      </c>
      <c r="J35" s="4"/>
    </row>
    <row r="36" spans="1:10" ht="15.75" customHeight="1">
      <c r="A36" s="116" t="s">
        <v>1138</v>
      </c>
      <c r="B36" s="36">
        <v>1.2</v>
      </c>
      <c r="C36" s="35">
        <v>19</v>
      </c>
      <c r="D36" s="36">
        <v>24.99</v>
      </c>
      <c r="E36" s="18">
        <f t="shared" ref="E36:E58" si="14">D36*100</f>
        <v>2499</v>
      </c>
      <c r="F36" s="36">
        <f>'USPS 1st-class int''l (JPY)'!C21</f>
        <v>1508</v>
      </c>
      <c r="G36" s="36">
        <f t="shared" si="10"/>
        <v>1131</v>
      </c>
      <c r="H36" s="117">
        <f t="shared" si="11"/>
        <v>24.99</v>
      </c>
      <c r="I36" s="23">
        <f t="shared" ref="I36:I58" si="15">ROUNDUP(E36+G36,0)</f>
        <v>3630</v>
      </c>
      <c r="J36" s="4"/>
    </row>
    <row r="37" spans="1:10" ht="15.75" customHeight="1">
      <c r="A37" s="34" t="s">
        <v>1139</v>
      </c>
      <c r="B37" s="36">
        <v>1.2</v>
      </c>
      <c r="C37" s="35">
        <v>19</v>
      </c>
      <c r="D37" s="36">
        <v>24.99</v>
      </c>
      <c r="E37" s="18">
        <f t="shared" si="14"/>
        <v>2499</v>
      </c>
      <c r="F37" s="36">
        <f>'USPS 1st-class int''l (JPY)'!C21</f>
        <v>1508</v>
      </c>
      <c r="G37" s="36">
        <f t="shared" si="10"/>
        <v>1131</v>
      </c>
      <c r="H37" s="20">
        <f t="shared" si="11"/>
        <v>24.99</v>
      </c>
      <c r="I37" s="23">
        <f t="shared" si="15"/>
        <v>3630</v>
      </c>
    </row>
    <row r="38" spans="1:10" ht="15.75" customHeight="1">
      <c r="A38" s="34" t="s">
        <v>1140</v>
      </c>
      <c r="B38" s="36">
        <v>1.1000000000000001</v>
      </c>
      <c r="C38" s="35">
        <v>16</v>
      </c>
      <c r="D38" s="36">
        <v>24.99</v>
      </c>
      <c r="E38" s="18">
        <f t="shared" si="14"/>
        <v>2499</v>
      </c>
      <c r="F38" s="36">
        <f>'USPS 1st-class int''l (JPY)'!C18</f>
        <v>1508</v>
      </c>
      <c r="G38" s="36">
        <f t="shared" si="10"/>
        <v>1281.8</v>
      </c>
      <c r="H38" s="20">
        <f t="shared" si="11"/>
        <v>24.99</v>
      </c>
      <c r="I38" s="23">
        <f t="shared" si="15"/>
        <v>3781</v>
      </c>
    </row>
    <row r="39" spans="1:10" ht="15.75" customHeight="1">
      <c r="A39" s="34" t="s">
        <v>1141</v>
      </c>
      <c r="B39" s="36">
        <v>1.1000000000000001</v>
      </c>
      <c r="C39" s="35">
        <v>16</v>
      </c>
      <c r="D39" s="36">
        <v>24.99</v>
      </c>
      <c r="E39" s="18">
        <f t="shared" si="14"/>
        <v>2499</v>
      </c>
      <c r="F39" s="36">
        <f>'USPS 1st-class int''l (JPY)'!C18</f>
        <v>1508</v>
      </c>
      <c r="G39" s="36">
        <f t="shared" si="10"/>
        <v>1281.8</v>
      </c>
      <c r="H39" s="20">
        <f t="shared" si="11"/>
        <v>24.99</v>
      </c>
      <c r="I39" s="23">
        <f t="shared" si="15"/>
        <v>3781</v>
      </c>
    </row>
    <row r="40" spans="1:10" ht="15.75" customHeight="1">
      <c r="A40" s="115" t="s">
        <v>1142</v>
      </c>
      <c r="B40" s="18">
        <v>1.27</v>
      </c>
      <c r="C40" s="122">
        <v>18</v>
      </c>
      <c r="D40" s="18">
        <v>29.89</v>
      </c>
      <c r="E40" s="18">
        <f t="shared" si="14"/>
        <v>2989</v>
      </c>
      <c r="F40" s="18">
        <f>'USPS 1st-class int''l (JPY)'!C20</f>
        <v>1508</v>
      </c>
      <c r="G40" s="18">
        <f t="shared" si="10"/>
        <v>1131</v>
      </c>
      <c r="H40" s="20">
        <f t="shared" si="11"/>
        <v>29.89</v>
      </c>
      <c r="I40" s="23">
        <f t="shared" si="15"/>
        <v>4120</v>
      </c>
      <c r="J40" s="203"/>
    </row>
    <row r="41" spans="1:10" ht="15.75" customHeight="1">
      <c r="A41" s="115" t="s">
        <v>1143</v>
      </c>
      <c r="B41" s="18">
        <v>1.27</v>
      </c>
      <c r="C41" s="122">
        <v>18</v>
      </c>
      <c r="D41" s="18">
        <v>29.89</v>
      </c>
      <c r="E41" s="18">
        <f t="shared" si="14"/>
        <v>2989</v>
      </c>
      <c r="F41" s="18">
        <f>'USPS 1st-class int''l (JPY)'!C20</f>
        <v>1508</v>
      </c>
      <c r="G41" s="18">
        <f t="shared" si="10"/>
        <v>1131</v>
      </c>
      <c r="H41" s="20">
        <f t="shared" si="11"/>
        <v>29.89</v>
      </c>
      <c r="I41" s="23">
        <f t="shared" si="15"/>
        <v>4120</v>
      </c>
      <c r="J41" s="203"/>
    </row>
    <row r="42" spans="1:10" ht="15.75" customHeight="1">
      <c r="A42" s="115" t="s">
        <v>1144</v>
      </c>
      <c r="B42" s="18">
        <v>1.27</v>
      </c>
      <c r="C42" s="122">
        <v>18</v>
      </c>
      <c r="D42" s="18">
        <v>29.89</v>
      </c>
      <c r="E42" s="18">
        <f t="shared" si="14"/>
        <v>2989</v>
      </c>
      <c r="F42" s="18">
        <f>'USPS 1st-class int''l (JPY)'!C20</f>
        <v>1508</v>
      </c>
      <c r="G42" s="18">
        <f t="shared" si="10"/>
        <v>1131</v>
      </c>
      <c r="H42" s="20">
        <f t="shared" si="11"/>
        <v>29.89</v>
      </c>
      <c r="I42" s="23">
        <f t="shared" si="15"/>
        <v>4120</v>
      </c>
      <c r="J42" s="203"/>
    </row>
    <row r="43" spans="1:10" ht="15.75" customHeight="1">
      <c r="A43" s="34" t="s">
        <v>1145</v>
      </c>
      <c r="B43" s="36">
        <v>1.3</v>
      </c>
      <c r="C43" s="35">
        <v>19</v>
      </c>
      <c r="D43" s="36">
        <v>26.99</v>
      </c>
      <c r="E43" s="18">
        <f t="shared" si="14"/>
        <v>2699</v>
      </c>
      <c r="F43" s="36">
        <f>'USPS 1st-class int''l (JPY)'!C21</f>
        <v>1508</v>
      </c>
      <c r="G43" s="36">
        <f t="shared" si="10"/>
        <v>1131</v>
      </c>
      <c r="H43" s="20">
        <f t="shared" si="11"/>
        <v>26.99</v>
      </c>
      <c r="I43" s="23">
        <f t="shared" si="15"/>
        <v>3830</v>
      </c>
    </row>
    <row r="44" spans="1:10" ht="15.75" customHeight="1">
      <c r="A44" s="34" t="s">
        <v>1146</v>
      </c>
      <c r="B44" s="36">
        <v>1.9</v>
      </c>
      <c r="C44" s="35">
        <v>24</v>
      </c>
      <c r="D44" s="36">
        <v>26.99</v>
      </c>
      <c r="E44" s="18">
        <f t="shared" si="14"/>
        <v>2699</v>
      </c>
      <c r="F44" s="36">
        <f>'USPS 1st-class int''l (JPY)'!C26</f>
        <v>1841</v>
      </c>
      <c r="G44" s="36">
        <f t="shared" si="10"/>
        <v>1380.75</v>
      </c>
      <c r="H44" s="20">
        <f t="shared" si="11"/>
        <v>26.99</v>
      </c>
      <c r="I44" s="23">
        <f t="shared" si="15"/>
        <v>4080</v>
      </c>
    </row>
    <row r="45" spans="1:10" ht="15.75" customHeight="1">
      <c r="A45" s="34" t="s">
        <v>1147</v>
      </c>
      <c r="B45" s="36">
        <v>1.9</v>
      </c>
      <c r="C45" s="35">
        <v>24</v>
      </c>
      <c r="D45" s="36">
        <v>26.99</v>
      </c>
      <c r="E45" s="18">
        <f t="shared" si="14"/>
        <v>2699</v>
      </c>
      <c r="F45" s="36">
        <f>'USPS 1st-class int''l (JPY)'!C26</f>
        <v>1841</v>
      </c>
      <c r="G45" s="36">
        <f t="shared" si="10"/>
        <v>1380.75</v>
      </c>
      <c r="H45" s="20">
        <f t="shared" si="11"/>
        <v>26.99</v>
      </c>
      <c r="I45" s="23">
        <f t="shared" si="15"/>
        <v>4080</v>
      </c>
    </row>
    <row r="46" spans="1:10" ht="15.75" customHeight="1">
      <c r="A46" s="34" t="s">
        <v>1148</v>
      </c>
      <c r="B46" s="36">
        <v>1.9</v>
      </c>
      <c r="C46" s="35">
        <v>24</v>
      </c>
      <c r="D46" s="36">
        <v>26.99</v>
      </c>
      <c r="E46" s="18">
        <f t="shared" si="14"/>
        <v>2699</v>
      </c>
      <c r="F46" s="36">
        <f>'USPS 1st-class int''l (JPY)'!C26</f>
        <v>1841</v>
      </c>
      <c r="G46" s="36">
        <f t="shared" si="10"/>
        <v>1380.75</v>
      </c>
      <c r="H46" s="20">
        <f t="shared" si="11"/>
        <v>26.99</v>
      </c>
      <c r="I46" s="23">
        <f t="shared" si="15"/>
        <v>4080</v>
      </c>
    </row>
    <row r="47" spans="1:10" ht="15.75" customHeight="1">
      <c r="A47" s="34" t="s">
        <v>1149</v>
      </c>
      <c r="B47" s="36">
        <v>0.9</v>
      </c>
      <c r="C47" s="35">
        <v>14</v>
      </c>
      <c r="D47" s="36">
        <v>14.99</v>
      </c>
      <c r="E47" s="18">
        <f t="shared" si="14"/>
        <v>1499</v>
      </c>
      <c r="F47" s="36">
        <f>'USPS 1st-class int''l (JPY)'!C16</f>
        <v>1341</v>
      </c>
      <c r="G47" s="36">
        <f t="shared" si="10"/>
        <v>1139.8499999999999</v>
      </c>
      <c r="H47" s="20">
        <f t="shared" si="11"/>
        <v>14.99</v>
      </c>
      <c r="I47" s="23">
        <f t="shared" si="15"/>
        <v>2639</v>
      </c>
    </row>
    <row r="48" spans="1:10" ht="15.75" customHeight="1">
      <c r="A48" s="34" t="s">
        <v>1150</v>
      </c>
      <c r="B48" s="36">
        <v>1</v>
      </c>
      <c r="C48" s="35">
        <v>24</v>
      </c>
      <c r="D48" s="36">
        <v>19.89</v>
      </c>
      <c r="E48" s="18">
        <f t="shared" si="14"/>
        <v>1989</v>
      </c>
      <c r="F48" s="36">
        <f>'USPS 1st-class int''l (JPY)'!C26</f>
        <v>1841</v>
      </c>
      <c r="G48" s="36">
        <f t="shared" si="10"/>
        <v>1380.75</v>
      </c>
      <c r="H48" s="20">
        <f t="shared" si="11"/>
        <v>19.89</v>
      </c>
      <c r="I48" s="23">
        <f t="shared" si="15"/>
        <v>3370</v>
      </c>
    </row>
    <row r="49" spans="1:9" s="4" customFormat="1" ht="15.75" customHeight="1">
      <c r="A49" s="34" t="s">
        <v>1151</v>
      </c>
      <c r="B49" s="36">
        <v>1.1000000000000001</v>
      </c>
      <c r="C49" s="35">
        <v>16</v>
      </c>
      <c r="D49" s="36">
        <v>26.99</v>
      </c>
      <c r="E49" s="18">
        <f t="shared" si="14"/>
        <v>2699</v>
      </c>
      <c r="F49" s="36">
        <f>'USPS 1st-class int''l (JPY)'!C18</f>
        <v>1508</v>
      </c>
      <c r="G49" s="36">
        <f t="shared" si="10"/>
        <v>1281.8</v>
      </c>
      <c r="H49" s="20">
        <f t="shared" si="11"/>
        <v>26.99</v>
      </c>
      <c r="I49" s="23">
        <f t="shared" si="15"/>
        <v>3981</v>
      </c>
    </row>
    <row r="50" spans="1:9" s="4" customFormat="1" ht="15.75" customHeight="1">
      <c r="A50" s="34" t="s">
        <v>1152</v>
      </c>
      <c r="B50" s="36">
        <v>1.3</v>
      </c>
      <c r="C50" s="35">
        <v>20</v>
      </c>
      <c r="D50" s="36">
        <v>19.89</v>
      </c>
      <c r="E50" s="18">
        <f t="shared" si="14"/>
        <v>1989</v>
      </c>
      <c r="F50" s="36">
        <f>'USPS 1st-class int''l (JPY)'!C22</f>
        <v>1674</v>
      </c>
      <c r="G50" s="36">
        <f t="shared" si="10"/>
        <v>1255.5</v>
      </c>
      <c r="H50" s="20">
        <f t="shared" si="11"/>
        <v>19.89</v>
      </c>
      <c r="I50" s="23">
        <f t="shared" si="15"/>
        <v>3245</v>
      </c>
    </row>
    <row r="51" spans="1:9" s="4" customFormat="1" ht="15.75" customHeight="1">
      <c r="A51" s="34" t="s">
        <v>1153</v>
      </c>
      <c r="B51" s="36">
        <v>1.1000000000000001</v>
      </c>
      <c r="C51" s="35">
        <v>16</v>
      </c>
      <c r="D51" s="36">
        <v>26.99</v>
      </c>
      <c r="E51" s="18">
        <f t="shared" si="14"/>
        <v>2699</v>
      </c>
      <c r="F51" s="36">
        <f>'USPS 1st-class int''l (JPY)'!C18</f>
        <v>1508</v>
      </c>
      <c r="G51" s="36">
        <f t="shared" si="10"/>
        <v>1281.8</v>
      </c>
      <c r="H51" s="20">
        <f t="shared" si="11"/>
        <v>26.99</v>
      </c>
      <c r="I51" s="23">
        <f t="shared" si="15"/>
        <v>3981</v>
      </c>
    </row>
    <row r="52" spans="1:9" s="4" customFormat="1" ht="15.75" customHeight="1">
      <c r="A52" s="34" t="s">
        <v>1154</v>
      </c>
      <c r="B52" s="36">
        <v>0.8</v>
      </c>
      <c r="C52" s="35">
        <v>15</v>
      </c>
      <c r="D52" s="36">
        <v>24.99</v>
      </c>
      <c r="E52" s="18">
        <f t="shared" si="14"/>
        <v>2499</v>
      </c>
      <c r="F52" s="36">
        <f>'USPS 1st-class int''l (JPY)'!C17</f>
        <v>1341</v>
      </c>
      <c r="G52" s="36">
        <f t="shared" si="10"/>
        <v>1139.8499999999999</v>
      </c>
      <c r="H52" s="20">
        <f t="shared" si="11"/>
        <v>24.99</v>
      </c>
      <c r="I52" s="23">
        <f t="shared" si="15"/>
        <v>3639</v>
      </c>
    </row>
    <row r="53" spans="1:9" s="4" customFormat="1" ht="15.75" customHeight="1">
      <c r="A53" s="34" t="s">
        <v>1155</v>
      </c>
      <c r="B53" s="36">
        <v>0.8</v>
      </c>
      <c r="C53" s="35">
        <v>15</v>
      </c>
      <c r="D53" s="36">
        <v>24.99</v>
      </c>
      <c r="E53" s="18">
        <f t="shared" si="14"/>
        <v>2499</v>
      </c>
      <c r="F53" s="36">
        <f>'USPS 1st-class int''l (JPY)'!C17</f>
        <v>1341</v>
      </c>
      <c r="G53" s="36">
        <f t="shared" si="10"/>
        <v>1139.8499999999999</v>
      </c>
      <c r="H53" s="20">
        <f t="shared" si="11"/>
        <v>24.99</v>
      </c>
      <c r="I53" s="23">
        <f t="shared" si="15"/>
        <v>3639</v>
      </c>
    </row>
    <row r="54" spans="1:9" s="4" customFormat="1" ht="15.75" customHeight="1">
      <c r="A54" s="34" t="s">
        <v>1156</v>
      </c>
      <c r="B54" s="36">
        <v>0.9</v>
      </c>
      <c r="C54" s="35">
        <v>16</v>
      </c>
      <c r="D54" s="36">
        <v>19.89</v>
      </c>
      <c r="E54" s="18">
        <f t="shared" si="14"/>
        <v>1989</v>
      </c>
      <c r="F54" s="36">
        <f>'USPS 1st-class int''l (JPY)'!C18</f>
        <v>1508</v>
      </c>
      <c r="G54" s="36">
        <f t="shared" si="10"/>
        <v>1281.8</v>
      </c>
      <c r="H54" s="20">
        <f t="shared" si="11"/>
        <v>19.89</v>
      </c>
      <c r="I54" s="23">
        <f t="shared" si="15"/>
        <v>3271</v>
      </c>
    </row>
    <row r="55" spans="1:9" s="4" customFormat="1" ht="15.75" customHeight="1">
      <c r="A55" s="34" t="s">
        <v>1157</v>
      </c>
      <c r="B55" s="36">
        <v>0.9</v>
      </c>
      <c r="C55" s="35">
        <v>16</v>
      </c>
      <c r="D55" s="36">
        <v>19.89</v>
      </c>
      <c r="E55" s="18">
        <f t="shared" si="14"/>
        <v>1989</v>
      </c>
      <c r="F55" s="36">
        <f>'USPS 1st-class int''l (JPY)'!C18</f>
        <v>1508</v>
      </c>
      <c r="G55" s="36">
        <f t="shared" si="10"/>
        <v>1281.8</v>
      </c>
      <c r="H55" s="20">
        <f t="shared" si="11"/>
        <v>19.89</v>
      </c>
      <c r="I55" s="23">
        <f t="shared" si="15"/>
        <v>3271</v>
      </c>
    </row>
    <row r="56" spans="1:9" s="4" customFormat="1" ht="15.75" customHeight="1">
      <c r="A56" s="34" t="s">
        <v>1158</v>
      </c>
      <c r="B56" s="36">
        <v>1.24</v>
      </c>
      <c r="C56" s="35">
        <v>19</v>
      </c>
      <c r="D56" s="36">
        <v>24.99</v>
      </c>
      <c r="E56" s="18">
        <f t="shared" si="14"/>
        <v>2499</v>
      </c>
      <c r="F56" s="36">
        <f>'USPS 1st-class int''l (JPY)'!C21</f>
        <v>1508</v>
      </c>
      <c r="G56" s="36">
        <f t="shared" si="10"/>
        <v>1131</v>
      </c>
      <c r="H56" s="20">
        <f t="shared" si="11"/>
        <v>24.99</v>
      </c>
      <c r="I56" s="23">
        <f t="shared" si="15"/>
        <v>3630</v>
      </c>
    </row>
    <row r="57" spans="1:9" s="4" customFormat="1" ht="15.75" customHeight="1">
      <c r="A57" s="34" t="s">
        <v>1159</v>
      </c>
      <c r="B57" s="36">
        <v>1.24</v>
      </c>
      <c r="C57" s="35">
        <v>19</v>
      </c>
      <c r="D57" s="36">
        <v>24.99</v>
      </c>
      <c r="E57" s="18">
        <f t="shared" si="14"/>
        <v>2499</v>
      </c>
      <c r="F57" s="36">
        <f>'USPS 1st-class int''l (JPY)'!C21</f>
        <v>1508</v>
      </c>
      <c r="G57" s="36">
        <f t="shared" si="10"/>
        <v>1131</v>
      </c>
      <c r="H57" s="20">
        <f t="shared" si="11"/>
        <v>24.99</v>
      </c>
      <c r="I57" s="23">
        <f t="shared" si="15"/>
        <v>3630</v>
      </c>
    </row>
    <row r="58" spans="1:9" s="4" customFormat="1" ht="15.75" customHeight="1">
      <c r="A58" s="34" t="s">
        <v>1160</v>
      </c>
      <c r="B58" s="36">
        <v>1.24</v>
      </c>
      <c r="C58" s="35">
        <v>19</v>
      </c>
      <c r="D58" s="36">
        <v>24.99</v>
      </c>
      <c r="E58" s="18">
        <f t="shared" si="14"/>
        <v>2499</v>
      </c>
      <c r="F58" s="36">
        <f>'USPS 1st-class int''l (JPY)'!C21</f>
        <v>1508</v>
      </c>
      <c r="G58" s="36">
        <f t="shared" si="10"/>
        <v>1131</v>
      </c>
      <c r="H58" s="20">
        <f t="shared" si="11"/>
        <v>24.99</v>
      </c>
      <c r="I58" s="23">
        <f t="shared" si="15"/>
        <v>3630</v>
      </c>
    </row>
  </sheetData>
  <mergeCells count="2">
    <mergeCell ref="J8:J11"/>
    <mergeCell ref="J40:J42"/>
  </mergeCells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pane ySplit="1" topLeftCell="A2" activePane="bottomLeft" state="frozen"/>
      <selection pane="bottomLeft" activeCell="F14" sqref="F14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0.5" style="121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668</v>
      </c>
      <c r="I1" s="37" t="s">
        <v>1161</v>
      </c>
      <c r="J1" s="123" t="s">
        <v>13</v>
      </c>
    </row>
    <row r="2" spans="1:10" s="2" customFormat="1" ht="15.75" customHeight="1">
      <c r="A2" s="17" t="s">
        <v>1162</v>
      </c>
      <c r="B2" s="18">
        <v>0.46700000000000003</v>
      </c>
      <c r="C2" s="19">
        <v>9</v>
      </c>
      <c r="D2" s="18">
        <v>12.99</v>
      </c>
      <c r="E2" s="18">
        <f>D2*100</f>
        <v>1299</v>
      </c>
      <c r="F2" s="18">
        <f>'USPS 1st-class int''l (JPY)'!C11</f>
        <v>1148</v>
      </c>
      <c r="G2" s="18">
        <f>IF(C2&lt;=16,F2*0.85,IF(C2&lt;=32,F2*0.75,IF(C2&lt;=48,F2*0.65,F2*0.55)))</f>
        <v>975.8</v>
      </c>
      <c r="H2" s="20">
        <f>D2</f>
        <v>12.99</v>
      </c>
      <c r="I2" s="23">
        <f>ROUNDUP(E2+G2,0)</f>
        <v>2275</v>
      </c>
      <c r="J2" s="75"/>
    </row>
    <row r="3" spans="1:10" s="2" customFormat="1" ht="15.75" customHeight="1">
      <c r="A3" s="17" t="s">
        <v>1163</v>
      </c>
      <c r="B3" s="18">
        <v>0.46200000000000002</v>
      </c>
      <c r="C3" s="19">
        <v>9</v>
      </c>
      <c r="D3" s="18">
        <v>12.99</v>
      </c>
      <c r="E3" s="18">
        <f t="shared" ref="E3" si="0">D3*100</f>
        <v>1299</v>
      </c>
      <c r="F3" s="18">
        <f>'USPS 1st-class int''l (JPY)'!C11</f>
        <v>1148</v>
      </c>
      <c r="G3" s="18">
        <f t="shared" ref="G3" si="1">IF(C3&lt;=16,F3*0.85,IF(C3&lt;=32,F3*0.75,IF(C3&lt;=48,F3*0.65,F3*0.55)))</f>
        <v>975.8</v>
      </c>
      <c r="H3" s="20">
        <f t="shared" ref="H3" si="2">D3</f>
        <v>12.99</v>
      </c>
      <c r="I3" s="23">
        <f t="shared" ref="I3" si="3">ROUNDUP(E3+G3,0)</f>
        <v>2275</v>
      </c>
      <c r="J3" s="75"/>
    </row>
    <row r="4" spans="1:10" s="2" customFormat="1" ht="15.75" customHeight="1">
      <c r="A4" s="17" t="s">
        <v>1164</v>
      </c>
      <c r="B4" s="18">
        <v>0.46700000000000003</v>
      </c>
      <c r="C4" s="19">
        <v>9</v>
      </c>
      <c r="D4" s="18">
        <v>12.99</v>
      </c>
      <c r="E4" s="18">
        <f t="shared" ref="E4:E12" si="4">D4*100</f>
        <v>1299</v>
      </c>
      <c r="F4" s="18">
        <f>'USPS 1st-class int''l (JPY)'!C11</f>
        <v>1148</v>
      </c>
      <c r="G4" s="18">
        <f t="shared" ref="G4:G12" si="5">IF(C4&lt;=16,F4*0.85,IF(C4&lt;=32,F4*0.75,IF(C4&lt;=48,F4*0.65,F4*0.55)))</f>
        <v>975.8</v>
      </c>
      <c r="H4" s="20">
        <f t="shared" ref="H4:H12" si="6">D4</f>
        <v>12.99</v>
      </c>
      <c r="I4" s="23">
        <f t="shared" ref="I4:I12" si="7">ROUNDUP(E4+G4,0)</f>
        <v>2275</v>
      </c>
      <c r="J4" s="75"/>
    </row>
    <row r="5" spans="1:10" s="2" customFormat="1" ht="15.75" customHeight="1">
      <c r="A5" s="17" t="s">
        <v>1165</v>
      </c>
      <c r="B5" s="18">
        <v>0.48199999999999998</v>
      </c>
      <c r="C5" s="19">
        <v>9</v>
      </c>
      <c r="D5" s="18">
        <v>12.99</v>
      </c>
      <c r="E5" s="18">
        <f t="shared" si="4"/>
        <v>1299</v>
      </c>
      <c r="F5" s="18">
        <f>'USPS 1st-class int''l (JPY)'!C11</f>
        <v>1148</v>
      </c>
      <c r="G5" s="18">
        <f t="shared" si="5"/>
        <v>975.8</v>
      </c>
      <c r="H5" s="20">
        <f t="shared" si="6"/>
        <v>12.99</v>
      </c>
      <c r="I5" s="23">
        <f t="shared" si="7"/>
        <v>2275</v>
      </c>
      <c r="J5" s="75"/>
    </row>
    <row r="6" spans="1:10" s="2" customFormat="1" ht="15.75" customHeight="1">
      <c r="A6" s="17" t="s">
        <v>1166</v>
      </c>
      <c r="B6" s="18">
        <v>0.46700000000000003</v>
      </c>
      <c r="C6" s="19">
        <v>9</v>
      </c>
      <c r="D6" s="18">
        <v>14.99</v>
      </c>
      <c r="E6" s="18">
        <f t="shared" si="4"/>
        <v>1499</v>
      </c>
      <c r="F6" s="18">
        <f>'USPS 1st-class int''l (JPY)'!C11</f>
        <v>1148</v>
      </c>
      <c r="G6" s="18">
        <f t="shared" si="5"/>
        <v>975.8</v>
      </c>
      <c r="H6" s="20">
        <f t="shared" si="6"/>
        <v>14.99</v>
      </c>
      <c r="I6" s="23">
        <f t="shared" si="7"/>
        <v>2475</v>
      </c>
      <c r="J6" s="72"/>
    </row>
    <row r="7" spans="1:10" ht="15.75" customHeight="1">
      <c r="A7" s="17" t="s">
        <v>1167</v>
      </c>
      <c r="B7" s="18">
        <v>0.57299999999999995</v>
      </c>
      <c r="C7" s="19">
        <v>11</v>
      </c>
      <c r="D7" s="18">
        <v>17.989999999999998</v>
      </c>
      <c r="E7" s="18">
        <f t="shared" si="4"/>
        <v>1799</v>
      </c>
      <c r="F7" s="18">
        <f>'USPS 1st-class int''l (JPY)'!C13</f>
        <v>1148</v>
      </c>
      <c r="G7" s="18">
        <f t="shared" si="5"/>
        <v>975.8</v>
      </c>
      <c r="H7" s="20">
        <f t="shared" si="6"/>
        <v>17.989999999999998</v>
      </c>
      <c r="I7" s="23">
        <f t="shared" si="7"/>
        <v>2775</v>
      </c>
      <c r="J7" s="135"/>
    </row>
    <row r="8" spans="1:10" ht="15.75" customHeight="1">
      <c r="A8" s="17" t="s">
        <v>1168</v>
      </c>
      <c r="B8" s="18">
        <v>0.55000000000000004</v>
      </c>
      <c r="C8" s="19">
        <v>10</v>
      </c>
      <c r="D8" s="18">
        <v>17.989999999999998</v>
      </c>
      <c r="E8" s="18">
        <f t="shared" si="4"/>
        <v>1799</v>
      </c>
      <c r="F8" s="18">
        <f>'USPS 1st-class int''l (JPY)'!C12</f>
        <v>1148</v>
      </c>
      <c r="G8" s="18">
        <f t="shared" si="5"/>
        <v>975.8</v>
      </c>
      <c r="H8" s="20">
        <f t="shared" si="6"/>
        <v>17.989999999999998</v>
      </c>
      <c r="I8" s="23">
        <f t="shared" si="7"/>
        <v>2775</v>
      </c>
      <c r="J8" s="135"/>
    </row>
    <row r="9" spans="1:10" ht="15.75" customHeight="1">
      <c r="A9" s="17" t="s">
        <v>1169</v>
      </c>
      <c r="B9" s="18">
        <v>0.61699999999999999</v>
      </c>
      <c r="C9" s="19">
        <v>12</v>
      </c>
      <c r="D9" s="18">
        <v>17.989999999999998</v>
      </c>
      <c r="E9" s="18">
        <f t="shared" si="4"/>
        <v>1799</v>
      </c>
      <c r="F9" s="18">
        <f>'USPS 1st-class int''l (JPY)'!C14</f>
        <v>1341</v>
      </c>
      <c r="G9" s="18">
        <f t="shared" si="5"/>
        <v>1139.8499999999999</v>
      </c>
      <c r="H9" s="20">
        <f t="shared" si="6"/>
        <v>17.989999999999998</v>
      </c>
      <c r="I9" s="23">
        <f t="shared" si="7"/>
        <v>2939</v>
      </c>
      <c r="J9" s="135"/>
    </row>
    <row r="10" spans="1:10" ht="15.75" customHeight="1">
      <c r="A10" s="17" t="s">
        <v>1170</v>
      </c>
      <c r="B10" s="18">
        <v>0.59499999999999997</v>
      </c>
      <c r="C10" s="19">
        <v>12</v>
      </c>
      <c r="D10" s="18">
        <v>17.989999999999998</v>
      </c>
      <c r="E10" s="18">
        <f t="shared" si="4"/>
        <v>1799</v>
      </c>
      <c r="F10" s="18">
        <f>'USPS 1st-class int''l (JPY)'!C14</f>
        <v>1341</v>
      </c>
      <c r="G10" s="18">
        <f t="shared" si="5"/>
        <v>1139.8499999999999</v>
      </c>
      <c r="H10" s="20">
        <f t="shared" si="6"/>
        <v>17.989999999999998</v>
      </c>
      <c r="I10" s="23">
        <f t="shared" si="7"/>
        <v>2939</v>
      </c>
      <c r="J10" s="135"/>
    </row>
    <row r="11" spans="1:10" ht="15.75" customHeight="1">
      <c r="A11" s="17" t="s">
        <v>1171</v>
      </c>
      <c r="B11" s="18">
        <v>0.59</v>
      </c>
      <c r="C11" s="19">
        <v>12</v>
      </c>
      <c r="D11" s="18">
        <v>17.989999999999998</v>
      </c>
      <c r="E11" s="18">
        <f t="shared" si="4"/>
        <v>1799</v>
      </c>
      <c r="F11" s="18">
        <f>'USPS 1st-class int''l (JPY)'!C14</f>
        <v>1341</v>
      </c>
      <c r="G11" s="18">
        <f t="shared" si="5"/>
        <v>1139.8499999999999</v>
      </c>
      <c r="H11" s="20">
        <f t="shared" si="6"/>
        <v>17.989999999999998</v>
      </c>
      <c r="I11" s="23">
        <f t="shared" si="7"/>
        <v>2939</v>
      </c>
      <c r="J11" s="135"/>
    </row>
    <row r="12" spans="1:10" ht="15.75" customHeight="1">
      <c r="A12" s="17" t="s">
        <v>1172</v>
      </c>
      <c r="B12" s="18">
        <v>0.62</v>
      </c>
      <c r="C12" s="19">
        <v>13</v>
      </c>
      <c r="D12" s="18">
        <v>17.989999999999998</v>
      </c>
      <c r="E12" s="18">
        <f t="shared" si="4"/>
        <v>1799</v>
      </c>
      <c r="F12" s="18">
        <f>'USPS 1st-class int''l (JPY)'!C15</f>
        <v>1341</v>
      </c>
      <c r="G12" s="18">
        <f t="shared" si="5"/>
        <v>1139.8499999999999</v>
      </c>
      <c r="H12" s="20">
        <f t="shared" si="6"/>
        <v>17.989999999999998</v>
      </c>
      <c r="I12" s="23">
        <f t="shared" si="7"/>
        <v>2939</v>
      </c>
      <c r="J12" s="135"/>
    </row>
    <row r="13" spans="1:10">
      <c r="J13" s="72"/>
    </row>
    <row r="17" spans="3:10" s="4" customFormat="1">
      <c r="C17" s="65"/>
      <c r="J17" s="5"/>
    </row>
    <row r="18" spans="3:10" s="4" customFormat="1">
      <c r="C18" s="65"/>
      <c r="J18" s="5"/>
    </row>
    <row r="19" spans="3:10" s="4" customFormat="1">
      <c r="C19" s="65"/>
      <c r="J19" s="5"/>
    </row>
    <row r="20" spans="3:10" s="4" customFormat="1">
      <c r="C20" s="65"/>
      <c r="J20" s="5"/>
    </row>
    <row r="21" spans="3:10" s="4" customFormat="1">
      <c r="C21" s="65"/>
      <c r="J21" s="5"/>
    </row>
    <row r="22" spans="3:10" s="4" customFormat="1">
      <c r="C22" s="65"/>
      <c r="J22" s="5"/>
    </row>
    <row r="23" spans="3:10" s="4" customFormat="1">
      <c r="C23" s="65"/>
      <c r="J23" s="5"/>
    </row>
    <row r="24" spans="3:10" s="4" customFormat="1">
      <c r="C24" s="65"/>
      <c r="J24" s="5"/>
    </row>
    <row r="25" spans="3:10" s="4" customFormat="1">
      <c r="C25" s="65"/>
      <c r="J25" s="5"/>
    </row>
    <row r="26" spans="3:10" s="4" customFormat="1">
      <c r="C26" s="65"/>
      <c r="J26" s="5"/>
    </row>
    <row r="27" spans="3:10" s="4" customFormat="1">
      <c r="C27" s="65"/>
      <c r="J27" s="5"/>
    </row>
    <row r="28" spans="3:10" s="4" customFormat="1">
      <c r="C28" s="65"/>
      <c r="J28" s="5"/>
    </row>
    <row r="29" spans="3:10" s="4" customFormat="1">
      <c r="C29" s="65"/>
      <c r="J29" s="5"/>
    </row>
    <row r="30" spans="3:10" s="4" customFormat="1">
      <c r="C30" s="65"/>
      <c r="J30" s="5"/>
    </row>
    <row r="31" spans="3:10" s="4" customFormat="1">
      <c r="C31" s="65"/>
      <c r="J31" s="5"/>
    </row>
    <row r="32" spans="3:10" s="4" customFormat="1">
      <c r="C32" s="65"/>
      <c r="J32" s="5"/>
    </row>
    <row r="33" spans="3:10" s="4" customFormat="1">
      <c r="C33" s="65"/>
      <c r="J33" s="5"/>
    </row>
    <row r="34" spans="3:10" s="4" customFormat="1">
      <c r="C34" s="65"/>
      <c r="J34" s="5"/>
    </row>
    <row r="35" spans="3:10" s="4" customFormat="1">
      <c r="C35" s="65"/>
      <c r="J35" s="5"/>
    </row>
    <row r="36" spans="3:10" s="4" customFormat="1">
      <c r="C36" s="65"/>
      <c r="J36" s="5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pane ySplit="1" topLeftCell="A24" activePane="bottomLeft" state="frozen"/>
      <selection pane="bottomLeft" activeCell="D45" sqref="D45"/>
    </sheetView>
  </sheetViews>
  <sheetFormatPr defaultColWidth="9" defaultRowHeight="15.75" customHeight="1"/>
  <cols>
    <col min="1" max="1" width="19.625" style="3" customWidth="1"/>
    <col min="2" max="2" width="12.5" style="4" customWidth="1"/>
    <col min="3" max="3" width="12.5" style="5" customWidth="1"/>
    <col min="4" max="7" width="12.5" style="4" customWidth="1"/>
    <col min="8" max="8" width="12.5" style="6" customWidth="1"/>
    <col min="9" max="9" width="12.5" style="7" customWidth="1"/>
    <col min="10" max="10" width="10.5" style="114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11" t="s">
        <v>1173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1174</v>
      </c>
      <c r="I1" s="37" t="s">
        <v>12</v>
      </c>
      <c r="J1" s="119" t="s">
        <v>13</v>
      </c>
    </row>
    <row r="2" spans="1:10" s="2" customFormat="1" ht="15.75" customHeight="1">
      <c r="A2" s="17" t="s">
        <v>1175</v>
      </c>
      <c r="B2" s="18">
        <v>3</v>
      </c>
      <c r="C2" s="122">
        <v>21</v>
      </c>
      <c r="D2" s="18">
        <v>32.99</v>
      </c>
      <c r="E2" s="18">
        <f>D2*100</f>
        <v>3299</v>
      </c>
      <c r="F2" s="18">
        <f>'USPS 1st-class int''l (JPY)'!C23</f>
        <v>1674</v>
      </c>
      <c r="G2" s="18">
        <f t="shared" ref="G2" si="0">IF(C2&lt;=16,F2*0.85,IF(C2&lt;=32,F2*0.75,IF(C2&lt;=48,F2*0.65,F2*0.55)))</f>
        <v>1255.5</v>
      </c>
      <c r="H2" s="20">
        <f t="shared" ref="H2" si="1">D2</f>
        <v>32.99</v>
      </c>
      <c r="I2" s="23">
        <f>ROUNDUP(E2+G2,0)</f>
        <v>4555</v>
      </c>
      <c r="J2" s="80"/>
    </row>
    <row r="3" spans="1:10" s="2" customFormat="1" ht="15.75" customHeight="1">
      <c r="A3" s="17" t="s">
        <v>1176</v>
      </c>
      <c r="B3" s="18">
        <v>3</v>
      </c>
      <c r="C3" s="122">
        <v>20</v>
      </c>
      <c r="D3" s="18">
        <v>31.99</v>
      </c>
      <c r="E3" s="18">
        <f t="shared" ref="E3" si="2">D3*100</f>
        <v>3199</v>
      </c>
      <c r="F3" s="18">
        <f>'USPS 1st-class int''l (JPY)'!C22</f>
        <v>1674</v>
      </c>
      <c r="G3" s="18">
        <f t="shared" ref="G3:G37" si="3">IF(C3&lt;=16,F3*0.85,IF(C3&lt;=32,F3*0.75,IF(C3&lt;=48,F3*0.65,F3*0.55)))</f>
        <v>1255.5</v>
      </c>
      <c r="H3" s="20">
        <f t="shared" ref="H3:H36" si="4">D3</f>
        <v>31.99</v>
      </c>
      <c r="I3" s="23">
        <f t="shared" ref="I3" si="5">ROUNDUP(E3+G3,0)</f>
        <v>4455</v>
      </c>
      <c r="J3" s="80"/>
    </row>
    <row r="4" spans="1:10" s="2" customFormat="1" ht="15.75" customHeight="1">
      <c r="A4" s="17" t="s">
        <v>1177</v>
      </c>
      <c r="B4" s="18">
        <v>3</v>
      </c>
      <c r="C4" s="122">
        <v>19</v>
      </c>
      <c r="D4" s="18">
        <v>32.99</v>
      </c>
      <c r="E4" s="18">
        <f t="shared" ref="E4:E14" si="6">D4*100</f>
        <v>3299</v>
      </c>
      <c r="F4" s="18">
        <f>'USPS 1st-class int''l (JPY)'!C21</f>
        <v>1508</v>
      </c>
      <c r="G4" s="18">
        <f t="shared" si="3"/>
        <v>1131</v>
      </c>
      <c r="H4" s="20">
        <f t="shared" si="4"/>
        <v>32.99</v>
      </c>
      <c r="I4" s="23">
        <f t="shared" ref="I4:I14" si="7">ROUNDUP(E4+G4,0)</f>
        <v>4430</v>
      </c>
      <c r="J4" s="80"/>
    </row>
    <row r="5" spans="1:10" s="2" customFormat="1" ht="15.75" customHeight="1">
      <c r="A5" s="17" t="s">
        <v>1178</v>
      </c>
      <c r="B5" s="18">
        <v>3</v>
      </c>
      <c r="C5" s="122">
        <v>16</v>
      </c>
      <c r="D5" s="18">
        <v>30.99</v>
      </c>
      <c r="E5" s="18">
        <f t="shared" si="6"/>
        <v>3099</v>
      </c>
      <c r="F5" s="18">
        <f>'USPS 1st-class int''l (JPY)'!C18</f>
        <v>1508</v>
      </c>
      <c r="G5" s="18">
        <f t="shared" si="3"/>
        <v>1281.8</v>
      </c>
      <c r="H5" s="20">
        <f t="shared" si="4"/>
        <v>30.99</v>
      </c>
      <c r="I5" s="23">
        <f t="shared" si="7"/>
        <v>4381</v>
      </c>
      <c r="J5" s="80"/>
    </row>
    <row r="6" spans="1:10" ht="15.75" customHeight="1">
      <c r="A6" s="60" t="s">
        <v>1179</v>
      </c>
      <c r="B6" s="36">
        <v>3</v>
      </c>
      <c r="C6" s="35">
        <v>16</v>
      </c>
      <c r="D6" s="36">
        <v>30.99</v>
      </c>
      <c r="E6" s="18">
        <f t="shared" si="6"/>
        <v>3099</v>
      </c>
      <c r="F6" s="36">
        <f>'USPS 1st-class int''l (JPY)'!C18</f>
        <v>1508</v>
      </c>
      <c r="G6" s="36">
        <f t="shared" si="3"/>
        <v>1281.8</v>
      </c>
      <c r="H6" s="20">
        <f t="shared" si="4"/>
        <v>30.99</v>
      </c>
      <c r="I6" s="23">
        <f t="shared" si="7"/>
        <v>4381</v>
      </c>
    </row>
    <row r="7" spans="1:10" ht="15.75" customHeight="1">
      <c r="A7" s="60" t="s">
        <v>1180</v>
      </c>
      <c r="B7" s="36">
        <v>3</v>
      </c>
      <c r="C7" s="35">
        <v>16</v>
      </c>
      <c r="D7" s="36">
        <v>28.99</v>
      </c>
      <c r="E7" s="18">
        <f t="shared" si="6"/>
        <v>2899</v>
      </c>
      <c r="F7" s="36">
        <f>'USPS 1st-class int''l (JPY)'!C18</f>
        <v>1508</v>
      </c>
      <c r="G7" s="36">
        <f t="shared" si="3"/>
        <v>1281.8</v>
      </c>
      <c r="H7" s="20">
        <f t="shared" si="4"/>
        <v>28.99</v>
      </c>
      <c r="I7" s="23">
        <f t="shared" si="7"/>
        <v>4181</v>
      </c>
      <c r="J7" s="90"/>
    </row>
    <row r="8" spans="1:10" ht="15.75" customHeight="1">
      <c r="A8" s="60" t="s">
        <v>1181</v>
      </c>
      <c r="B8" s="36">
        <v>3</v>
      </c>
      <c r="C8" s="35">
        <v>16</v>
      </c>
      <c r="D8" s="36">
        <v>28.99</v>
      </c>
      <c r="E8" s="18">
        <f t="shared" si="6"/>
        <v>2899</v>
      </c>
      <c r="F8" s="36">
        <f>'USPS 1st-class int''l (JPY)'!C18</f>
        <v>1508</v>
      </c>
      <c r="G8" s="36">
        <f t="shared" si="3"/>
        <v>1281.8</v>
      </c>
      <c r="H8" s="20">
        <f t="shared" si="4"/>
        <v>28.99</v>
      </c>
      <c r="I8" s="23">
        <f t="shared" si="7"/>
        <v>4181</v>
      </c>
    </row>
    <row r="9" spans="1:10" ht="15.75" customHeight="1">
      <c r="A9" s="60" t="s">
        <v>1182</v>
      </c>
      <c r="B9" s="36">
        <v>3</v>
      </c>
      <c r="C9" s="35">
        <v>13</v>
      </c>
      <c r="D9" s="36">
        <v>29.99</v>
      </c>
      <c r="E9" s="18">
        <f t="shared" si="6"/>
        <v>2999</v>
      </c>
      <c r="F9" s="36">
        <f>'USPS 1st-class int''l (JPY)'!C15</f>
        <v>1341</v>
      </c>
      <c r="G9" s="36">
        <f t="shared" si="3"/>
        <v>1139.8499999999999</v>
      </c>
      <c r="H9" s="20">
        <f t="shared" si="4"/>
        <v>29.99</v>
      </c>
      <c r="I9" s="23">
        <f t="shared" si="7"/>
        <v>4139</v>
      </c>
    </row>
    <row r="10" spans="1:10" ht="15.75" customHeight="1">
      <c r="A10" s="60" t="s">
        <v>1183</v>
      </c>
      <c r="B10" s="36">
        <v>3</v>
      </c>
      <c r="C10" s="35">
        <v>16</v>
      </c>
      <c r="D10" s="36">
        <v>28.99</v>
      </c>
      <c r="E10" s="18">
        <f t="shared" si="6"/>
        <v>2899</v>
      </c>
      <c r="F10" s="36">
        <f>'USPS 1st-class int''l (JPY)'!C18</f>
        <v>1508</v>
      </c>
      <c r="G10" s="36">
        <f t="shared" si="3"/>
        <v>1281.8</v>
      </c>
      <c r="H10" s="20">
        <f t="shared" si="4"/>
        <v>28.99</v>
      </c>
      <c r="I10" s="23">
        <f t="shared" si="7"/>
        <v>4181</v>
      </c>
    </row>
    <row r="11" spans="1:10" ht="15.75" customHeight="1">
      <c r="A11" s="60" t="s">
        <v>1184</v>
      </c>
      <c r="B11" s="36">
        <v>3</v>
      </c>
      <c r="C11" s="35">
        <v>11</v>
      </c>
      <c r="D11" s="36">
        <v>25.99</v>
      </c>
      <c r="E11" s="18">
        <f t="shared" si="6"/>
        <v>2599</v>
      </c>
      <c r="F11" s="36">
        <f>'USPS 1st-class int''l (JPY)'!C13</f>
        <v>1148</v>
      </c>
      <c r="G11" s="36">
        <f t="shared" si="3"/>
        <v>975.8</v>
      </c>
      <c r="H11" s="20">
        <f t="shared" si="4"/>
        <v>25.99</v>
      </c>
      <c r="I11" s="23">
        <f t="shared" si="7"/>
        <v>3575</v>
      </c>
    </row>
    <row r="12" spans="1:10" ht="15.75" customHeight="1">
      <c r="A12" s="60" t="s">
        <v>1185</v>
      </c>
      <c r="B12" s="36">
        <v>3</v>
      </c>
      <c r="C12" s="35">
        <v>19</v>
      </c>
      <c r="D12" s="36">
        <v>30.99</v>
      </c>
      <c r="E12" s="18">
        <f t="shared" si="6"/>
        <v>3099</v>
      </c>
      <c r="F12" s="36">
        <f>'USPS 1st-class int''l (JPY)'!C21</f>
        <v>1508</v>
      </c>
      <c r="G12" s="36">
        <f t="shared" si="3"/>
        <v>1131</v>
      </c>
      <c r="H12" s="20">
        <f t="shared" si="4"/>
        <v>30.99</v>
      </c>
      <c r="I12" s="23">
        <f t="shared" si="7"/>
        <v>4230</v>
      </c>
    </row>
    <row r="13" spans="1:10" ht="15.75" customHeight="1">
      <c r="A13" s="60" t="s">
        <v>1186</v>
      </c>
      <c r="B13" s="36">
        <v>3</v>
      </c>
      <c r="C13" s="35">
        <v>14</v>
      </c>
      <c r="D13" s="36">
        <v>28.99</v>
      </c>
      <c r="E13" s="18">
        <f t="shared" si="6"/>
        <v>2899</v>
      </c>
      <c r="F13" s="36">
        <f>'USPS 1st-class int''l (JPY)'!C16</f>
        <v>1341</v>
      </c>
      <c r="G13" s="36">
        <f t="shared" si="3"/>
        <v>1139.8499999999999</v>
      </c>
      <c r="H13" s="20">
        <f t="shared" si="4"/>
        <v>28.99</v>
      </c>
      <c r="I13" s="23">
        <f t="shared" si="7"/>
        <v>4039</v>
      </c>
    </row>
    <row r="14" spans="1:10" ht="15.75" customHeight="1">
      <c r="A14" s="60" t="s">
        <v>1187</v>
      </c>
      <c r="B14" s="36">
        <v>3</v>
      </c>
      <c r="C14" s="35">
        <v>16</v>
      </c>
      <c r="D14" s="36">
        <v>29.99</v>
      </c>
      <c r="E14" s="36">
        <f t="shared" si="6"/>
        <v>2999</v>
      </c>
      <c r="F14" s="36">
        <f>'USPS 1st-class int''l (JPY)'!C18</f>
        <v>1508</v>
      </c>
      <c r="G14" s="36">
        <f t="shared" si="3"/>
        <v>1281.8</v>
      </c>
      <c r="H14" s="20">
        <f t="shared" si="4"/>
        <v>29.99</v>
      </c>
      <c r="I14" s="23">
        <f t="shared" si="7"/>
        <v>4281</v>
      </c>
    </row>
    <row r="15" spans="1:10" ht="15.75" customHeight="1">
      <c r="A15" s="60" t="s">
        <v>1188</v>
      </c>
      <c r="B15" s="36">
        <v>3</v>
      </c>
      <c r="C15" s="35">
        <v>16</v>
      </c>
      <c r="D15" s="36">
        <v>26.99</v>
      </c>
      <c r="E15" s="36">
        <f t="shared" ref="E15" si="8">D15*100</f>
        <v>2699</v>
      </c>
      <c r="F15" s="36">
        <f>'USPS 1st-class int''l (JPY)'!C18</f>
        <v>1508</v>
      </c>
      <c r="G15" s="36">
        <f t="shared" si="3"/>
        <v>1281.8</v>
      </c>
      <c r="H15" s="20">
        <f t="shared" si="4"/>
        <v>26.99</v>
      </c>
      <c r="I15" s="23">
        <f t="shared" ref="I15" si="9">ROUNDUP(E15+G15,0)</f>
        <v>3981</v>
      </c>
    </row>
    <row r="16" spans="1:10" ht="15.75" customHeight="1">
      <c r="A16" s="60" t="s">
        <v>1189</v>
      </c>
      <c r="B16" s="36">
        <v>3</v>
      </c>
      <c r="C16" s="35">
        <v>16</v>
      </c>
      <c r="D16" s="36">
        <v>28.99</v>
      </c>
      <c r="E16" s="36">
        <f t="shared" ref="E16:E37" si="10">D16*100</f>
        <v>2899</v>
      </c>
      <c r="F16" s="36">
        <f>'USPS 1st-class int''l (JPY)'!C18</f>
        <v>1508</v>
      </c>
      <c r="G16" s="36">
        <f t="shared" si="3"/>
        <v>1281.8</v>
      </c>
      <c r="H16" s="20">
        <f t="shared" si="4"/>
        <v>28.99</v>
      </c>
      <c r="I16" s="23">
        <f t="shared" ref="I16:I37" si="11">ROUNDUP(E16+G16,0)</f>
        <v>4181</v>
      </c>
    </row>
    <row r="17" spans="1:10" ht="15.75" customHeight="1">
      <c r="A17" s="60" t="s">
        <v>1190</v>
      </c>
      <c r="B17" s="36">
        <v>3</v>
      </c>
      <c r="C17" s="35">
        <v>26</v>
      </c>
      <c r="D17" s="36">
        <v>30.99</v>
      </c>
      <c r="E17" s="36">
        <f t="shared" si="10"/>
        <v>3099</v>
      </c>
      <c r="F17" s="36">
        <f>'USPS 1st-class int''l (JPY)'!C28</f>
        <v>1841</v>
      </c>
      <c r="G17" s="36">
        <f t="shared" si="3"/>
        <v>1380.75</v>
      </c>
      <c r="H17" s="20">
        <f t="shared" si="4"/>
        <v>30.99</v>
      </c>
      <c r="I17" s="23">
        <f t="shared" si="11"/>
        <v>4480</v>
      </c>
      <c r="J17" s="4"/>
    </row>
    <row r="18" spans="1:10" ht="15.75" customHeight="1">
      <c r="A18" s="60" t="s">
        <v>1191</v>
      </c>
      <c r="B18" s="36">
        <v>3</v>
      </c>
      <c r="C18" s="35">
        <v>18</v>
      </c>
      <c r="D18" s="36">
        <v>26.99</v>
      </c>
      <c r="E18" s="36">
        <f t="shared" si="10"/>
        <v>2699</v>
      </c>
      <c r="F18" s="36">
        <f>'USPS 1st-class int''l (JPY)'!C20</f>
        <v>1508</v>
      </c>
      <c r="G18" s="36">
        <f t="shared" si="3"/>
        <v>1131</v>
      </c>
      <c r="H18" s="20">
        <f t="shared" si="4"/>
        <v>26.99</v>
      </c>
      <c r="I18" s="23">
        <f t="shared" si="11"/>
        <v>3830</v>
      </c>
      <c r="J18" s="4"/>
    </row>
    <row r="19" spans="1:10" ht="15.75" customHeight="1">
      <c r="A19" s="60" t="s">
        <v>1192</v>
      </c>
      <c r="B19" s="36">
        <v>3</v>
      </c>
      <c r="C19" s="35">
        <v>16</v>
      </c>
      <c r="D19" s="36">
        <v>28.99</v>
      </c>
      <c r="E19" s="36">
        <f t="shared" si="10"/>
        <v>2899</v>
      </c>
      <c r="F19" s="36">
        <f>'USPS 1st-class int''l (JPY)'!C18</f>
        <v>1508</v>
      </c>
      <c r="G19" s="36">
        <f t="shared" si="3"/>
        <v>1281.8</v>
      </c>
      <c r="H19" s="20">
        <f t="shared" si="4"/>
        <v>28.99</v>
      </c>
      <c r="I19" s="23">
        <f t="shared" si="11"/>
        <v>4181</v>
      </c>
      <c r="J19" s="4"/>
    </row>
    <row r="20" spans="1:10" ht="15.75" customHeight="1">
      <c r="A20" s="60" t="s">
        <v>1193</v>
      </c>
      <c r="B20" s="36">
        <v>3</v>
      </c>
      <c r="C20" s="35">
        <v>20</v>
      </c>
      <c r="D20" s="36">
        <v>25.99</v>
      </c>
      <c r="E20" s="36">
        <f t="shared" si="10"/>
        <v>2599</v>
      </c>
      <c r="F20" s="36">
        <f>'USPS 1st-class int''l (JPY)'!C22</f>
        <v>1674</v>
      </c>
      <c r="G20" s="36">
        <f t="shared" si="3"/>
        <v>1255.5</v>
      </c>
      <c r="H20" s="20">
        <f t="shared" si="4"/>
        <v>25.99</v>
      </c>
      <c r="I20" s="23">
        <f t="shared" si="11"/>
        <v>3855</v>
      </c>
      <c r="J20" s="4"/>
    </row>
    <row r="21" spans="1:10" ht="15.75" customHeight="1">
      <c r="A21" s="60" t="s">
        <v>1194</v>
      </c>
      <c r="B21" s="36">
        <v>3</v>
      </c>
      <c r="C21" s="35">
        <v>21</v>
      </c>
      <c r="D21" s="36">
        <v>31.99</v>
      </c>
      <c r="E21" s="36">
        <f t="shared" si="10"/>
        <v>3199</v>
      </c>
      <c r="F21" s="36">
        <f>'USPS 1st-class int''l (JPY)'!C23</f>
        <v>1674</v>
      </c>
      <c r="G21" s="36">
        <f t="shared" si="3"/>
        <v>1255.5</v>
      </c>
      <c r="H21" s="20">
        <f t="shared" si="4"/>
        <v>31.99</v>
      </c>
      <c r="I21" s="23">
        <f t="shared" si="11"/>
        <v>4455</v>
      </c>
      <c r="J21" s="4"/>
    </row>
    <row r="22" spans="1:10" ht="15.75" customHeight="1">
      <c r="A22" s="60" t="s">
        <v>1195</v>
      </c>
      <c r="B22" s="36">
        <v>3</v>
      </c>
      <c r="C22" s="35">
        <v>17</v>
      </c>
      <c r="D22" s="36">
        <v>28.99</v>
      </c>
      <c r="E22" s="36">
        <f t="shared" si="10"/>
        <v>2899</v>
      </c>
      <c r="F22" s="36">
        <f>'USPS 1st-class int''l (JPY)'!C19</f>
        <v>1508</v>
      </c>
      <c r="G22" s="36">
        <f t="shared" si="3"/>
        <v>1131</v>
      </c>
      <c r="H22" s="20">
        <f t="shared" si="4"/>
        <v>28.99</v>
      </c>
      <c r="I22" s="23">
        <f t="shared" si="11"/>
        <v>4030</v>
      </c>
      <c r="J22" s="4"/>
    </row>
    <row r="23" spans="1:10" ht="15.75" customHeight="1">
      <c r="A23" s="60" t="s">
        <v>1196</v>
      </c>
      <c r="B23" s="36">
        <v>3</v>
      </c>
      <c r="C23" s="35">
        <v>26</v>
      </c>
      <c r="D23" s="36">
        <v>25.99</v>
      </c>
      <c r="E23" s="36">
        <f t="shared" si="10"/>
        <v>2599</v>
      </c>
      <c r="F23" s="36">
        <f>'USPS 1st-class int''l (JPY)'!C28</f>
        <v>1841</v>
      </c>
      <c r="G23" s="36">
        <f t="shared" si="3"/>
        <v>1380.75</v>
      </c>
      <c r="H23" s="20">
        <f t="shared" si="4"/>
        <v>25.99</v>
      </c>
      <c r="I23" s="23">
        <f t="shared" si="11"/>
        <v>3980</v>
      </c>
      <c r="J23" s="4"/>
    </row>
    <row r="24" spans="1:10" ht="15.75" customHeight="1">
      <c r="A24" s="60" t="s">
        <v>1197</v>
      </c>
      <c r="B24" s="36">
        <v>3</v>
      </c>
      <c r="C24" s="35">
        <v>20</v>
      </c>
      <c r="D24" s="36">
        <v>29.99</v>
      </c>
      <c r="E24" s="36">
        <f t="shared" si="10"/>
        <v>2999</v>
      </c>
      <c r="F24" s="36">
        <f>'USPS 1st-class int''l (JPY)'!C22</f>
        <v>1674</v>
      </c>
      <c r="G24" s="36">
        <f t="shared" si="3"/>
        <v>1255.5</v>
      </c>
      <c r="H24" s="20">
        <f t="shared" si="4"/>
        <v>29.99</v>
      </c>
      <c r="I24" s="23">
        <f t="shared" si="11"/>
        <v>4255</v>
      </c>
      <c r="J24" s="4"/>
    </row>
    <row r="25" spans="1:10" ht="15.75" customHeight="1">
      <c r="A25" s="60" t="s">
        <v>1198</v>
      </c>
      <c r="B25" s="36">
        <v>3</v>
      </c>
      <c r="C25" s="35">
        <v>19</v>
      </c>
      <c r="D25" s="36">
        <v>29.99</v>
      </c>
      <c r="E25" s="36">
        <f t="shared" si="10"/>
        <v>2999</v>
      </c>
      <c r="F25" s="36">
        <f>'USPS 1st-class int''l (JPY)'!C21</f>
        <v>1508</v>
      </c>
      <c r="G25" s="36">
        <f t="shared" si="3"/>
        <v>1131</v>
      </c>
      <c r="H25" s="20">
        <f t="shared" si="4"/>
        <v>29.99</v>
      </c>
      <c r="I25" s="23">
        <f t="shared" si="11"/>
        <v>4130</v>
      </c>
      <c r="J25" s="4"/>
    </row>
    <row r="26" spans="1:10" ht="15.75" customHeight="1">
      <c r="A26" s="60" t="s">
        <v>1199</v>
      </c>
      <c r="B26" s="36">
        <v>3</v>
      </c>
      <c r="C26" s="35">
        <v>17</v>
      </c>
      <c r="D26" s="36">
        <v>28.99</v>
      </c>
      <c r="E26" s="36">
        <f t="shared" si="10"/>
        <v>2899</v>
      </c>
      <c r="F26" s="36">
        <f>'USPS 1st-class int''l (JPY)'!C19</f>
        <v>1508</v>
      </c>
      <c r="G26" s="36">
        <f t="shared" si="3"/>
        <v>1131</v>
      </c>
      <c r="H26" s="20">
        <f t="shared" si="4"/>
        <v>28.99</v>
      </c>
      <c r="I26" s="23">
        <f t="shared" si="11"/>
        <v>4030</v>
      </c>
      <c r="J26" s="4"/>
    </row>
    <row r="27" spans="1:10" ht="15.75" customHeight="1">
      <c r="A27" s="60" t="s">
        <v>1200</v>
      </c>
      <c r="B27" s="36">
        <v>3</v>
      </c>
      <c r="C27" s="35">
        <v>13</v>
      </c>
      <c r="D27" s="36">
        <v>25.99</v>
      </c>
      <c r="E27" s="36">
        <f t="shared" si="10"/>
        <v>2599</v>
      </c>
      <c r="F27" s="36">
        <f>'USPS 1st-class int''l (JPY)'!C15</f>
        <v>1341</v>
      </c>
      <c r="G27" s="36">
        <f t="shared" si="3"/>
        <v>1139.8499999999999</v>
      </c>
      <c r="H27" s="20">
        <f t="shared" si="4"/>
        <v>25.99</v>
      </c>
      <c r="I27" s="23">
        <f t="shared" si="11"/>
        <v>3739</v>
      </c>
      <c r="J27" s="4"/>
    </row>
    <row r="28" spans="1:10" ht="15.75" customHeight="1">
      <c r="A28" s="60" t="s">
        <v>1201</v>
      </c>
      <c r="B28" s="36">
        <v>3</v>
      </c>
      <c r="C28" s="35">
        <v>13</v>
      </c>
      <c r="D28" s="36">
        <v>28.99</v>
      </c>
      <c r="E28" s="36">
        <f t="shared" si="10"/>
        <v>2899</v>
      </c>
      <c r="F28" s="36">
        <f>'USPS 1st-class int''l (JPY)'!C15</f>
        <v>1341</v>
      </c>
      <c r="G28" s="36">
        <f t="shared" si="3"/>
        <v>1139.8499999999999</v>
      </c>
      <c r="H28" s="20">
        <f t="shared" si="4"/>
        <v>28.99</v>
      </c>
      <c r="I28" s="23">
        <f t="shared" si="11"/>
        <v>4039</v>
      </c>
      <c r="J28" s="4"/>
    </row>
    <row r="29" spans="1:10" ht="15.75" customHeight="1">
      <c r="A29" s="60" t="s">
        <v>1202</v>
      </c>
      <c r="B29" s="36">
        <v>3</v>
      </c>
      <c r="C29" s="35">
        <v>16</v>
      </c>
      <c r="D29" s="36">
        <v>26.99</v>
      </c>
      <c r="E29" s="36">
        <f t="shared" si="10"/>
        <v>2699</v>
      </c>
      <c r="F29" s="36">
        <f>'USPS 1st-class int''l (JPY)'!C18</f>
        <v>1508</v>
      </c>
      <c r="G29" s="36">
        <f t="shared" si="3"/>
        <v>1281.8</v>
      </c>
      <c r="H29" s="20">
        <f t="shared" si="4"/>
        <v>26.99</v>
      </c>
      <c r="I29" s="23">
        <f t="shared" si="11"/>
        <v>3981</v>
      </c>
      <c r="J29" s="4"/>
    </row>
    <row r="30" spans="1:10" ht="15.75" customHeight="1">
      <c r="A30" s="60" t="s">
        <v>1203</v>
      </c>
      <c r="B30" s="36">
        <v>3</v>
      </c>
      <c r="C30" s="35">
        <v>30</v>
      </c>
      <c r="D30" s="36">
        <v>28.99</v>
      </c>
      <c r="E30" s="36">
        <f t="shared" si="10"/>
        <v>2899</v>
      </c>
      <c r="F30" s="36">
        <f>'USPS 1st-class int''l (JPY)'!C32</f>
        <v>2007</v>
      </c>
      <c r="G30" s="36">
        <f t="shared" si="3"/>
        <v>1505.25</v>
      </c>
      <c r="H30" s="20">
        <f t="shared" si="4"/>
        <v>28.99</v>
      </c>
      <c r="I30" s="23">
        <f t="shared" si="11"/>
        <v>4405</v>
      </c>
      <c r="J30" s="4"/>
    </row>
    <row r="31" spans="1:10" ht="15.75" customHeight="1">
      <c r="A31" s="60" t="s">
        <v>1204</v>
      </c>
      <c r="B31" s="36">
        <v>3</v>
      </c>
      <c r="C31" s="35">
        <v>13</v>
      </c>
      <c r="D31" s="36">
        <v>28.99</v>
      </c>
      <c r="E31" s="36">
        <f t="shared" si="10"/>
        <v>2899</v>
      </c>
      <c r="F31" s="36">
        <f>'USPS 1st-class int''l (JPY)'!C15</f>
        <v>1341</v>
      </c>
      <c r="G31" s="36">
        <f t="shared" si="3"/>
        <v>1139.8499999999999</v>
      </c>
      <c r="H31" s="20">
        <f t="shared" si="4"/>
        <v>28.99</v>
      </c>
      <c r="I31" s="23">
        <f t="shared" si="11"/>
        <v>4039</v>
      </c>
      <c r="J31" s="4"/>
    </row>
    <row r="32" spans="1:10" ht="15.75" customHeight="1">
      <c r="A32" s="60" t="s">
        <v>1205</v>
      </c>
      <c r="B32" s="36">
        <v>3</v>
      </c>
      <c r="C32" s="35">
        <v>11</v>
      </c>
      <c r="D32" s="36">
        <v>26.99</v>
      </c>
      <c r="E32" s="36">
        <f t="shared" si="10"/>
        <v>2699</v>
      </c>
      <c r="F32" s="36">
        <f>'USPS 1st-class int''l (JPY)'!C13</f>
        <v>1148</v>
      </c>
      <c r="G32" s="36">
        <f t="shared" si="3"/>
        <v>975.8</v>
      </c>
      <c r="H32" s="20">
        <f t="shared" si="4"/>
        <v>26.99</v>
      </c>
      <c r="I32" s="23">
        <f t="shared" si="11"/>
        <v>3675</v>
      </c>
      <c r="J32" s="4"/>
    </row>
    <row r="33" spans="1:10" ht="15.75" customHeight="1">
      <c r="A33" s="60" t="s">
        <v>1206</v>
      </c>
      <c r="B33" s="36">
        <v>3</v>
      </c>
      <c r="C33" s="35">
        <v>15</v>
      </c>
      <c r="D33" s="36">
        <v>30.99</v>
      </c>
      <c r="E33" s="36">
        <f t="shared" si="10"/>
        <v>3099</v>
      </c>
      <c r="F33" s="36">
        <f>'USPS 1st-class int''l (JPY)'!C17</f>
        <v>1341</v>
      </c>
      <c r="G33" s="36">
        <f t="shared" si="3"/>
        <v>1139.8499999999999</v>
      </c>
      <c r="H33" s="20">
        <f t="shared" si="4"/>
        <v>30.99</v>
      </c>
      <c r="I33" s="23">
        <f t="shared" si="11"/>
        <v>4239</v>
      </c>
      <c r="J33" s="4"/>
    </row>
    <row r="34" spans="1:10" ht="15.75" customHeight="1">
      <c r="A34" s="60" t="s">
        <v>1207</v>
      </c>
      <c r="B34" s="36">
        <v>3</v>
      </c>
      <c r="C34" s="35">
        <v>15</v>
      </c>
      <c r="D34" s="36">
        <v>26.99</v>
      </c>
      <c r="E34" s="36">
        <f t="shared" si="10"/>
        <v>2699</v>
      </c>
      <c r="F34" s="36">
        <f>'USPS 1st-class int''l (JPY)'!C17</f>
        <v>1341</v>
      </c>
      <c r="G34" s="36">
        <f t="shared" si="3"/>
        <v>1139.8499999999999</v>
      </c>
      <c r="H34" s="20">
        <f t="shared" si="4"/>
        <v>26.99</v>
      </c>
      <c r="I34" s="23">
        <f t="shared" si="11"/>
        <v>3839</v>
      </c>
      <c r="J34" s="4"/>
    </row>
    <row r="35" spans="1:10" ht="15.75" customHeight="1">
      <c r="A35" s="60" t="s">
        <v>1208</v>
      </c>
      <c r="B35" s="36">
        <v>3</v>
      </c>
      <c r="C35" s="35">
        <v>13</v>
      </c>
      <c r="D35" s="36">
        <v>26.99</v>
      </c>
      <c r="E35" s="36">
        <f t="shared" si="10"/>
        <v>2699</v>
      </c>
      <c r="F35" s="36">
        <f>'USPS 1st-class int''l (JPY)'!C15</f>
        <v>1341</v>
      </c>
      <c r="G35" s="36">
        <f t="shared" si="3"/>
        <v>1139.8499999999999</v>
      </c>
      <c r="H35" s="20">
        <f t="shared" si="4"/>
        <v>26.99</v>
      </c>
      <c r="I35" s="23">
        <f t="shared" si="11"/>
        <v>3839</v>
      </c>
      <c r="J35" s="4"/>
    </row>
    <row r="36" spans="1:10" ht="15.75" customHeight="1">
      <c r="A36" s="60" t="s">
        <v>1209</v>
      </c>
      <c r="B36" s="36">
        <v>3</v>
      </c>
      <c r="C36" s="35">
        <v>14</v>
      </c>
      <c r="D36" s="36">
        <v>25.99</v>
      </c>
      <c r="E36" s="36">
        <f t="shared" si="10"/>
        <v>2599</v>
      </c>
      <c r="F36" s="36">
        <f>'USPS 1st-class int''l (JPY)'!C16</f>
        <v>1341</v>
      </c>
      <c r="G36" s="36">
        <f t="shared" si="3"/>
        <v>1139.8499999999999</v>
      </c>
      <c r="H36" s="20">
        <f t="shared" si="4"/>
        <v>25.99</v>
      </c>
      <c r="I36" s="23">
        <f t="shared" si="11"/>
        <v>3739</v>
      </c>
      <c r="J36" s="4"/>
    </row>
    <row r="37" spans="1:10" s="124" customFormat="1" ht="15.75" customHeight="1">
      <c r="A37" s="125" t="s">
        <v>1210</v>
      </c>
      <c r="B37" s="124">
        <v>3</v>
      </c>
      <c r="C37" s="126">
        <v>48</v>
      </c>
      <c r="D37" s="127">
        <v>28.99</v>
      </c>
      <c r="E37" s="128">
        <f t="shared" si="10"/>
        <v>2899</v>
      </c>
      <c r="F37" s="128">
        <f>'USPS 1st-class int''l (JPY)'!C50</f>
        <v>2840</v>
      </c>
      <c r="G37" s="128">
        <f t="shared" si="3"/>
        <v>1846</v>
      </c>
      <c r="H37" s="129"/>
      <c r="I37" s="133">
        <f t="shared" si="11"/>
        <v>4745</v>
      </c>
      <c r="J37" s="134"/>
    </row>
    <row r="39" spans="1:10" ht="15.75" customHeight="1">
      <c r="D39" s="130"/>
      <c r="E39" s="131" t="s">
        <v>1211</v>
      </c>
      <c r="F39" s="132"/>
    </row>
  </sheetData>
  <sortState ref="A2:J36">
    <sortCondition ref="A2:A36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>
      <pane ySplit="1" topLeftCell="A2" activePane="bottomLeft" state="frozen"/>
      <selection pane="bottomLeft" activeCell="I2" sqref="I2:I94"/>
    </sheetView>
  </sheetViews>
  <sheetFormatPr defaultColWidth="9" defaultRowHeight="12.75"/>
  <cols>
    <col min="1" max="1" width="19.625" style="3" customWidth="1"/>
    <col min="2" max="2" width="14.125" style="4" customWidth="1"/>
    <col min="3" max="3" width="12.5" style="5" customWidth="1"/>
    <col min="4" max="7" width="12.5" style="4" customWidth="1"/>
    <col min="8" max="8" width="12.5" style="6" customWidth="1"/>
    <col min="9" max="9" width="12.5" style="7" customWidth="1"/>
    <col min="10" max="10" width="10.5" style="121" customWidth="1"/>
    <col min="11" max="16384" width="9" style="4"/>
  </cols>
  <sheetData>
    <row r="1" spans="1:10" s="1" customFormat="1" ht="42.75" customHeight="1">
      <c r="A1" s="9" t="s">
        <v>5</v>
      </c>
      <c r="B1" s="10" t="s">
        <v>1212</v>
      </c>
      <c r="C1" s="11" t="s">
        <v>1213</v>
      </c>
      <c r="D1" s="12" t="s">
        <v>8</v>
      </c>
      <c r="E1" s="13" t="s">
        <v>9</v>
      </c>
      <c r="F1" s="14" t="s">
        <v>10</v>
      </c>
      <c r="G1" s="79" t="s">
        <v>381</v>
      </c>
      <c r="H1" s="16" t="s">
        <v>668</v>
      </c>
      <c r="I1" s="21" t="s">
        <v>12</v>
      </c>
      <c r="J1" s="123" t="s">
        <v>13</v>
      </c>
    </row>
    <row r="2" spans="1:10" ht="15.75" customHeight="1">
      <c r="A2" s="17" t="s">
        <v>1214</v>
      </c>
      <c r="B2" s="18">
        <v>0.1</v>
      </c>
      <c r="C2" s="122">
        <v>6</v>
      </c>
      <c r="D2" s="18" t="s">
        <v>1215</v>
      </c>
      <c r="E2" s="18">
        <f>D2*100</f>
        <v>1299</v>
      </c>
      <c r="F2" s="18">
        <f>'USPS 1st-class int''l (JPY)'!C8</f>
        <v>1148</v>
      </c>
      <c r="G2" s="18">
        <f t="shared" ref="G2" si="0">IF(C2&lt;=16,F2*0.85,IF(C2&lt;=32,F2*0.75,IF(C2&lt;=48,F2*0.65,F2*0.55)))</f>
        <v>975.8</v>
      </c>
      <c r="H2" s="20" t="str">
        <f t="shared" ref="H2" si="1">D2</f>
        <v>12.99</v>
      </c>
      <c r="I2" s="23">
        <f>ROUNDUP(E2+G2,0)</f>
        <v>2275</v>
      </c>
      <c r="J2" s="75"/>
    </row>
    <row r="3" spans="1:10" ht="15.75" customHeight="1">
      <c r="A3" s="60" t="s">
        <v>1216</v>
      </c>
      <c r="B3" s="36">
        <v>0.1</v>
      </c>
      <c r="C3" s="35">
        <v>6</v>
      </c>
      <c r="D3" s="36" t="s">
        <v>1215</v>
      </c>
      <c r="E3" s="18">
        <f t="shared" ref="E3" si="2">D3*100</f>
        <v>1299</v>
      </c>
      <c r="F3" s="36">
        <f>'USPS 1st-class int''l (JPY)'!C8</f>
        <v>1148</v>
      </c>
      <c r="G3" s="36">
        <f t="shared" ref="G3:G33" si="3">IF(C3&lt;=16,F3*0.85,IF(C3&lt;=32,F3*0.75,IF(C3&lt;=48,F3*0.65,F3*0.55)))</f>
        <v>975.8</v>
      </c>
      <c r="H3" s="20" t="str">
        <f t="shared" ref="H3:H33" si="4">D3</f>
        <v>12.99</v>
      </c>
      <c r="I3" s="23">
        <f t="shared" ref="I3" si="5">ROUNDUP(E3+G3,0)</f>
        <v>2275</v>
      </c>
    </row>
    <row r="4" spans="1:10" ht="15.75" customHeight="1">
      <c r="A4" s="60" t="s">
        <v>1217</v>
      </c>
      <c r="B4" s="36">
        <v>0.1</v>
      </c>
      <c r="C4" s="35">
        <v>6</v>
      </c>
      <c r="D4" s="36" t="s">
        <v>1215</v>
      </c>
      <c r="E4" s="18">
        <f t="shared" ref="E4:E34" si="6">D4*100</f>
        <v>1299</v>
      </c>
      <c r="F4" s="36">
        <f>'USPS 1st-class int''l (JPY)'!C8</f>
        <v>1148</v>
      </c>
      <c r="G4" s="36">
        <f t="shared" si="3"/>
        <v>975.8</v>
      </c>
      <c r="H4" s="20" t="str">
        <f t="shared" si="4"/>
        <v>12.99</v>
      </c>
      <c r="I4" s="23">
        <f t="shared" ref="I4:I34" si="7">ROUNDUP(E4+G4,0)</f>
        <v>2275</v>
      </c>
    </row>
    <row r="5" spans="1:10" ht="15.75" customHeight="1">
      <c r="A5" s="60" t="s">
        <v>1218</v>
      </c>
      <c r="B5" s="36">
        <v>0.1</v>
      </c>
      <c r="C5" s="35">
        <v>6</v>
      </c>
      <c r="D5" s="36" t="s">
        <v>1215</v>
      </c>
      <c r="E5" s="18">
        <f t="shared" si="6"/>
        <v>1299</v>
      </c>
      <c r="F5" s="36">
        <f>'USPS 1st-class int''l (JPY)'!C8</f>
        <v>1148</v>
      </c>
      <c r="G5" s="36">
        <f t="shared" si="3"/>
        <v>975.8</v>
      </c>
      <c r="H5" s="20" t="str">
        <f t="shared" si="4"/>
        <v>12.99</v>
      </c>
      <c r="I5" s="23">
        <f t="shared" si="7"/>
        <v>2275</v>
      </c>
    </row>
    <row r="6" spans="1:10" ht="15.75" customHeight="1">
      <c r="A6" s="60" t="s">
        <v>1219</v>
      </c>
      <c r="B6" s="36">
        <v>0.1</v>
      </c>
      <c r="C6" s="35">
        <v>6</v>
      </c>
      <c r="D6" s="36" t="s">
        <v>1215</v>
      </c>
      <c r="E6" s="18">
        <f t="shared" si="6"/>
        <v>1299</v>
      </c>
      <c r="F6" s="36">
        <f>'USPS 1st-class int''l (JPY)'!C8</f>
        <v>1148</v>
      </c>
      <c r="G6" s="36">
        <f t="shared" si="3"/>
        <v>975.8</v>
      </c>
      <c r="H6" s="20" t="str">
        <f t="shared" si="4"/>
        <v>12.99</v>
      </c>
      <c r="I6" s="23">
        <f t="shared" si="7"/>
        <v>2275</v>
      </c>
    </row>
    <row r="7" spans="1:10" ht="15.75" customHeight="1">
      <c r="A7" s="60" t="s">
        <v>1220</v>
      </c>
      <c r="B7" s="36">
        <v>0.1</v>
      </c>
      <c r="C7" s="35">
        <v>7</v>
      </c>
      <c r="D7" s="36" t="s">
        <v>1221</v>
      </c>
      <c r="E7" s="18">
        <f t="shared" si="6"/>
        <v>1499</v>
      </c>
      <c r="F7" s="36">
        <f>'USPS 1st-class int''l (JPY)'!C9</f>
        <v>1148</v>
      </c>
      <c r="G7" s="36">
        <f t="shared" si="3"/>
        <v>975.8</v>
      </c>
      <c r="H7" s="20" t="str">
        <f t="shared" si="4"/>
        <v>14.99</v>
      </c>
      <c r="I7" s="23">
        <f t="shared" si="7"/>
        <v>2475</v>
      </c>
    </row>
    <row r="8" spans="1:10" ht="15.75" customHeight="1">
      <c r="A8" s="60" t="s">
        <v>1222</v>
      </c>
      <c r="B8" s="36">
        <v>0.1</v>
      </c>
      <c r="C8" s="35">
        <v>7</v>
      </c>
      <c r="D8" s="36" t="s">
        <v>1221</v>
      </c>
      <c r="E8" s="18">
        <f t="shared" si="6"/>
        <v>1499</v>
      </c>
      <c r="F8" s="36">
        <f>'USPS 1st-class int''l (JPY)'!C9</f>
        <v>1148</v>
      </c>
      <c r="G8" s="36">
        <f t="shared" si="3"/>
        <v>975.8</v>
      </c>
      <c r="H8" s="20" t="str">
        <f t="shared" si="4"/>
        <v>14.99</v>
      </c>
      <c r="I8" s="23">
        <f t="shared" si="7"/>
        <v>2475</v>
      </c>
    </row>
    <row r="9" spans="1:10" ht="15.75" customHeight="1">
      <c r="A9" s="60" t="s">
        <v>1223</v>
      </c>
      <c r="B9" s="36">
        <v>0.1</v>
      </c>
      <c r="C9" s="35">
        <v>7</v>
      </c>
      <c r="D9" s="36" t="s">
        <v>1221</v>
      </c>
      <c r="E9" s="18">
        <f t="shared" si="6"/>
        <v>1499</v>
      </c>
      <c r="F9" s="36">
        <f>'USPS 1st-class int''l (JPY)'!C9</f>
        <v>1148</v>
      </c>
      <c r="G9" s="36">
        <f t="shared" si="3"/>
        <v>975.8</v>
      </c>
      <c r="H9" s="20" t="str">
        <f t="shared" si="4"/>
        <v>14.99</v>
      </c>
      <c r="I9" s="23">
        <f t="shared" si="7"/>
        <v>2475</v>
      </c>
    </row>
    <row r="10" spans="1:10" ht="15.75" customHeight="1">
      <c r="A10" s="60" t="s">
        <v>1224</v>
      </c>
      <c r="B10" s="36">
        <v>0.1</v>
      </c>
      <c r="C10" s="35">
        <v>6</v>
      </c>
      <c r="D10" s="36" t="s">
        <v>1215</v>
      </c>
      <c r="E10" s="18">
        <f t="shared" si="6"/>
        <v>1299</v>
      </c>
      <c r="F10" s="36">
        <f>'USPS 1st-class int''l (JPY)'!C8</f>
        <v>1148</v>
      </c>
      <c r="G10" s="36">
        <f t="shared" si="3"/>
        <v>975.8</v>
      </c>
      <c r="H10" s="20" t="str">
        <f t="shared" si="4"/>
        <v>12.99</v>
      </c>
      <c r="I10" s="23">
        <f t="shared" si="7"/>
        <v>2275</v>
      </c>
    </row>
    <row r="11" spans="1:10" ht="15.75" customHeight="1">
      <c r="A11" s="60" t="s">
        <v>1225</v>
      </c>
      <c r="B11" s="36">
        <v>0.1</v>
      </c>
      <c r="C11" s="35">
        <v>6</v>
      </c>
      <c r="D11" s="36" t="s">
        <v>1215</v>
      </c>
      <c r="E11" s="18">
        <f t="shared" si="6"/>
        <v>1299</v>
      </c>
      <c r="F11" s="36">
        <f>'USPS 1st-class int''l (JPY)'!C8</f>
        <v>1148</v>
      </c>
      <c r="G11" s="36">
        <f t="shared" si="3"/>
        <v>975.8</v>
      </c>
      <c r="H11" s="20" t="str">
        <f t="shared" si="4"/>
        <v>12.99</v>
      </c>
      <c r="I11" s="23">
        <f t="shared" si="7"/>
        <v>2275</v>
      </c>
    </row>
    <row r="12" spans="1:10" ht="15.75" customHeight="1">
      <c r="A12" s="60" t="s">
        <v>1226</v>
      </c>
      <c r="B12" s="36">
        <v>0.1</v>
      </c>
      <c r="C12" s="35">
        <v>10</v>
      </c>
      <c r="D12" s="36" t="s">
        <v>1221</v>
      </c>
      <c r="E12" s="18">
        <f t="shared" si="6"/>
        <v>1499</v>
      </c>
      <c r="F12" s="36">
        <f>'USPS 1st-class int''l (JPY)'!C12</f>
        <v>1148</v>
      </c>
      <c r="G12" s="36">
        <f t="shared" si="3"/>
        <v>975.8</v>
      </c>
      <c r="H12" s="20" t="str">
        <f t="shared" si="4"/>
        <v>14.99</v>
      </c>
      <c r="I12" s="23">
        <f t="shared" si="7"/>
        <v>2475</v>
      </c>
    </row>
    <row r="13" spans="1:10" ht="15.75" customHeight="1">
      <c r="A13" s="60" t="s">
        <v>1227</v>
      </c>
      <c r="B13" s="36">
        <v>0.1</v>
      </c>
      <c r="C13" s="35">
        <v>10</v>
      </c>
      <c r="D13" s="36" t="s">
        <v>1228</v>
      </c>
      <c r="E13" s="18">
        <f t="shared" si="6"/>
        <v>1699</v>
      </c>
      <c r="F13" s="36">
        <f>'USPS 1st-class int''l (JPY)'!C12</f>
        <v>1148</v>
      </c>
      <c r="G13" s="36">
        <f t="shared" si="3"/>
        <v>975.8</v>
      </c>
      <c r="H13" s="20" t="str">
        <f t="shared" si="4"/>
        <v>16.99</v>
      </c>
      <c r="I13" s="23">
        <f t="shared" si="7"/>
        <v>2675</v>
      </c>
    </row>
    <row r="14" spans="1:10" ht="15.75" customHeight="1">
      <c r="A14" s="60" t="s">
        <v>1229</v>
      </c>
      <c r="B14" s="36">
        <v>0.1</v>
      </c>
      <c r="C14" s="35">
        <v>10</v>
      </c>
      <c r="D14" s="36" t="s">
        <v>1228</v>
      </c>
      <c r="E14" s="18">
        <f t="shared" si="6"/>
        <v>1699</v>
      </c>
      <c r="F14" s="36">
        <f>'USPS 1st-class int''l (JPY)'!C12</f>
        <v>1148</v>
      </c>
      <c r="G14" s="36">
        <f t="shared" si="3"/>
        <v>975.8</v>
      </c>
      <c r="H14" s="20" t="str">
        <f t="shared" si="4"/>
        <v>16.99</v>
      </c>
      <c r="I14" s="23">
        <f t="shared" si="7"/>
        <v>2675</v>
      </c>
    </row>
    <row r="15" spans="1:10" ht="15.75" customHeight="1">
      <c r="A15" s="60" t="s">
        <v>1230</v>
      </c>
      <c r="B15" s="36">
        <v>0.1</v>
      </c>
      <c r="C15" s="35">
        <v>10</v>
      </c>
      <c r="D15" s="36" t="s">
        <v>1228</v>
      </c>
      <c r="E15" s="18">
        <f t="shared" si="6"/>
        <v>1699</v>
      </c>
      <c r="F15" s="36">
        <f>'USPS 1st-class int''l (JPY)'!C12</f>
        <v>1148</v>
      </c>
      <c r="G15" s="36">
        <f t="shared" si="3"/>
        <v>975.8</v>
      </c>
      <c r="H15" s="20" t="str">
        <f t="shared" si="4"/>
        <v>16.99</v>
      </c>
      <c r="I15" s="23">
        <f t="shared" si="7"/>
        <v>2675</v>
      </c>
    </row>
    <row r="16" spans="1:10" ht="15.75" customHeight="1">
      <c r="A16" s="60" t="s">
        <v>1231</v>
      </c>
      <c r="B16" s="36">
        <v>0.1</v>
      </c>
      <c r="C16" s="35">
        <v>10</v>
      </c>
      <c r="D16" s="36" t="s">
        <v>1228</v>
      </c>
      <c r="E16" s="18">
        <f t="shared" si="6"/>
        <v>1699</v>
      </c>
      <c r="F16" s="36">
        <f>'USPS 1st-class int''l (JPY)'!C12</f>
        <v>1148</v>
      </c>
      <c r="G16" s="36">
        <f t="shared" si="3"/>
        <v>975.8</v>
      </c>
      <c r="H16" s="20" t="str">
        <f t="shared" si="4"/>
        <v>16.99</v>
      </c>
      <c r="I16" s="23">
        <f t="shared" si="7"/>
        <v>2675</v>
      </c>
    </row>
    <row r="17" spans="1:9" ht="15.75" customHeight="1">
      <c r="A17" s="60" t="s">
        <v>1232</v>
      </c>
      <c r="B17" s="36">
        <v>0.1</v>
      </c>
      <c r="C17" s="35">
        <v>10</v>
      </c>
      <c r="D17" s="36" t="s">
        <v>1228</v>
      </c>
      <c r="E17" s="18">
        <f t="shared" si="6"/>
        <v>1699</v>
      </c>
      <c r="F17" s="36">
        <f>'USPS 1st-class int''l (JPY)'!C12</f>
        <v>1148</v>
      </c>
      <c r="G17" s="36">
        <f t="shared" si="3"/>
        <v>975.8</v>
      </c>
      <c r="H17" s="20" t="str">
        <f t="shared" si="4"/>
        <v>16.99</v>
      </c>
      <c r="I17" s="23">
        <f t="shared" si="7"/>
        <v>2675</v>
      </c>
    </row>
    <row r="18" spans="1:9" ht="15.75" customHeight="1">
      <c r="A18" s="60" t="s">
        <v>1233</v>
      </c>
      <c r="B18" s="36">
        <v>0.1</v>
      </c>
      <c r="C18" s="35">
        <v>9</v>
      </c>
      <c r="D18" s="36" t="s">
        <v>1221</v>
      </c>
      <c r="E18" s="18">
        <f t="shared" si="6"/>
        <v>1499</v>
      </c>
      <c r="F18" s="36">
        <f>'USPS 1st-class int''l (JPY)'!C11</f>
        <v>1148</v>
      </c>
      <c r="G18" s="36">
        <f t="shared" si="3"/>
        <v>975.8</v>
      </c>
      <c r="H18" s="20" t="str">
        <f t="shared" si="4"/>
        <v>14.99</v>
      </c>
      <c r="I18" s="23">
        <f t="shared" si="7"/>
        <v>2475</v>
      </c>
    </row>
    <row r="19" spans="1:9" ht="15.75" customHeight="1">
      <c r="A19" s="60" t="s">
        <v>1234</v>
      </c>
      <c r="B19" s="36">
        <v>0.1</v>
      </c>
      <c r="C19" s="35">
        <v>9</v>
      </c>
      <c r="D19" s="36" t="s">
        <v>1221</v>
      </c>
      <c r="E19" s="18">
        <f t="shared" si="6"/>
        <v>1499</v>
      </c>
      <c r="F19" s="36">
        <f>'USPS 1st-class int''l (JPY)'!C11</f>
        <v>1148</v>
      </c>
      <c r="G19" s="36">
        <f t="shared" si="3"/>
        <v>975.8</v>
      </c>
      <c r="H19" s="20" t="str">
        <f t="shared" si="4"/>
        <v>14.99</v>
      </c>
      <c r="I19" s="23">
        <f t="shared" si="7"/>
        <v>2475</v>
      </c>
    </row>
    <row r="20" spans="1:9" ht="15.75" customHeight="1">
      <c r="A20" s="60" t="s">
        <v>1235</v>
      </c>
      <c r="B20" s="36">
        <v>0.1</v>
      </c>
      <c r="C20" s="35">
        <v>9</v>
      </c>
      <c r="D20" s="36" t="s">
        <v>1221</v>
      </c>
      <c r="E20" s="18">
        <f t="shared" si="6"/>
        <v>1499</v>
      </c>
      <c r="F20" s="36">
        <f>'USPS 1st-class int''l (JPY)'!C11</f>
        <v>1148</v>
      </c>
      <c r="G20" s="36">
        <f t="shared" si="3"/>
        <v>975.8</v>
      </c>
      <c r="H20" s="20" t="str">
        <f t="shared" si="4"/>
        <v>14.99</v>
      </c>
      <c r="I20" s="23">
        <f t="shared" si="7"/>
        <v>2475</v>
      </c>
    </row>
    <row r="21" spans="1:9" ht="15.75" customHeight="1">
      <c r="A21" s="60" t="s">
        <v>1236</v>
      </c>
      <c r="B21" s="36">
        <v>0.1</v>
      </c>
      <c r="C21" s="35">
        <v>9</v>
      </c>
      <c r="D21" s="36" t="s">
        <v>1221</v>
      </c>
      <c r="E21" s="18">
        <f t="shared" si="6"/>
        <v>1499</v>
      </c>
      <c r="F21" s="36">
        <f>'USPS 1st-class int''l (JPY)'!C11</f>
        <v>1148</v>
      </c>
      <c r="G21" s="36">
        <f t="shared" si="3"/>
        <v>975.8</v>
      </c>
      <c r="H21" s="20" t="str">
        <f t="shared" si="4"/>
        <v>14.99</v>
      </c>
      <c r="I21" s="23">
        <f t="shared" si="7"/>
        <v>2475</v>
      </c>
    </row>
    <row r="22" spans="1:9" ht="15.75" customHeight="1">
      <c r="A22" s="60" t="s">
        <v>1237</v>
      </c>
      <c r="B22" s="36">
        <v>0.1</v>
      </c>
      <c r="C22" s="35">
        <v>9</v>
      </c>
      <c r="D22" s="36" t="s">
        <v>1228</v>
      </c>
      <c r="E22" s="18">
        <f t="shared" si="6"/>
        <v>1699</v>
      </c>
      <c r="F22" s="36">
        <f>'USPS 1st-class int''l (JPY)'!C11</f>
        <v>1148</v>
      </c>
      <c r="G22" s="36">
        <f t="shared" si="3"/>
        <v>975.8</v>
      </c>
      <c r="H22" s="20" t="str">
        <f t="shared" si="4"/>
        <v>16.99</v>
      </c>
      <c r="I22" s="23">
        <f t="shared" si="7"/>
        <v>2675</v>
      </c>
    </row>
    <row r="23" spans="1:9" ht="15.75" customHeight="1">
      <c r="A23" s="60" t="s">
        <v>1238</v>
      </c>
      <c r="B23" s="36">
        <v>0.1</v>
      </c>
      <c r="C23" s="35">
        <v>9</v>
      </c>
      <c r="D23" s="36" t="s">
        <v>1228</v>
      </c>
      <c r="E23" s="18">
        <f t="shared" si="6"/>
        <v>1699</v>
      </c>
      <c r="F23" s="36">
        <f>'USPS 1st-class int''l (JPY)'!C11</f>
        <v>1148</v>
      </c>
      <c r="G23" s="36">
        <f t="shared" si="3"/>
        <v>975.8</v>
      </c>
      <c r="H23" s="20" t="str">
        <f t="shared" si="4"/>
        <v>16.99</v>
      </c>
      <c r="I23" s="23">
        <f t="shared" si="7"/>
        <v>2675</v>
      </c>
    </row>
    <row r="24" spans="1:9" ht="15.75" customHeight="1">
      <c r="A24" s="60" t="s">
        <v>1239</v>
      </c>
      <c r="B24" s="36">
        <v>0.1</v>
      </c>
      <c r="C24" s="35">
        <v>9</v>
      </c>
      <c r="D24" s="36" t="s">
        <v>1228</v>
      </c>
      <c r="E24" s="18">
        <f t="shared" si="6"/>
        <v>1699</v>
      </c>
      <c r="F24" s="36">
        <f>'USPS 1st-class int''l (JPY)'!C11</f>
        <v>1148</v>
      </c>
      <c r="G24" s="36">
        <f t="shared" si="3"/>
        <v>975.8</v>
      </c>
      <c r="H24" s="20" t="str">
        <f t="shared" si="4"/>
        <v>16.99</v>
      </c>
      <c r="I24" s="23">
        <f t="shared" si="7"/>
        <v>2675</v>
      </c>
    </row>
    <row r="25" spans="1:9" ht="15.75" customHeight="1">
      <c r="A25" s="60" t="s">
        <v>1240</v>
      </c>
      <c r="B25" s="36">
        <v>0.1</v>
      </c>
      <c r="C25" s="35">
        <v>9</v>
      </c>
      <c r="D25" s="36" t="s">
        <v>1228</v>
      </c>
      <c r="E25" s="18">
        <f t="shared" si="6"/>
        <v>1699</v>
      </c>
      <c r="F25" s="36">
        <f>'USPS 1st-class int''l (JPY)'!C11</f>
        <v>1148</v>
      </c>
      <c r="G25" s="36">
        <f t="shared" si="3"/>
        <v>975.8</v>
      </c>
      <c r="H25" s="20" t="str">
        <f t="shared" si="4"/>
        <v>16.99</v>
      </c>
      <c r="I25" s="23">
        <f t="shared" si="7"/>
        <v>2675</v>
      </c>
    </row>
    <row r="26" spans="1:9" ht="15.75" customHeight="1">
      <c r="A26" s="60" t="s">
        <v>1241</v>
      </c>
      <c r="B26" s="36">
        <v>0.1</v>
      </c>
      <c r="C26" s="35">
        <v>9</v>
      </c>
      <c r="D26" s="36" t="s">
        <v>1228</v>
      </c>
      <c r="E26" s="18">
        <f t="shared" si="6"/>
        <v>1699</v>
      </c>
      <c r="F26" s="36">
        <f>'USPS 1st-class int''l (JPY)'!C11</f>
        <v>1148</v>
      </c>
      <c r="G26" s="36">
        <f t="shared" si="3"/>
        <v>975.8</v>
      </c>
      <c r="H26" s="20" t="str">
        <f t="shared" si="4"/>
        <v>16.99</v>
      </c>
      <c r="I26" s="23">
        <f t="shared" si="7"/>
        <v>2675</v>
      </c>
    </row>
    <row r="27" spans="1:9" ht="15.75" customHeight="1">
      <c r="A27" s="60" t="s">
        <v>1242</v>
      </c>
      <c r="B27" s="36">
        <v>0.1</v>
      </c>
      <c r="C27" s="35">
        <v>9</v>
      </c>
      <c r="D27" s="36" t="s">
        <v>1228</v>
      </c>
      <c r="E27" s="18">
        <f t="shared" si="6"/>
        <v>1699</v>
      </c>
      <c r="F27" s="36">
        <f>'USPS 1st-class int''l (JPY)'!C11</f>
        <v>1148</v>
      </c>
      <c r="G27" s="36">
        <f t="shared" si="3"/>
        <v>975.8</v>
      </c>
      <c r="H27" s="20" t="str">
        <f t="shared" si="4"/>
        <v>16.99</v>
      </c>
      <c r="I27" s="23">
        <f t="shared" si="7"/>
        <v>2675</v>
      </c>
    </row>
    <row r="28" spans="1:9" ht="15.75" customHeight="1">
      <c r="A28" s="60" t="s">
        <v>1243</v>
      </c>
      <c r="B28" s="36">
        <v>0.1</v>
      </c>
      <c r="C28" s="35">
        <v>9</v>
      </c>
      <c r="D28" s="36" t="s">
        <v>1228</v>
      </c>
      <c r="E28" s="18">
        <f t="shared" si="6"/>
        <v>1699</v>
      </c>
      <c r="F28" s="36">
        <f>'USPS 1st-class int''l (JPY)'!C11</f>
        <v>1148</v>
      </c>
      <c r="G28" s="36">
        <f t="shared" si="3"/>
        <v>975.8</v>
      </c>
      <c r="H28" s="20" t="str">
        <f t="shared" si="4"/>
        <v>16.99</v>
      </c>
      <c r="I28" s="23">
        <f t="shared" si="7"/>
        <v>2675</v>
      </c>
    </row>
    <row r="29" spans="1:9" ht="15.75" customHeight="1">
      <c r="A29" s="60" t="s">
        <v>1244</v>
      </c>
      <c r="B29" s="36">
        <v>0.1</v>
      </c>
      <c r="C29" s="35">
        <v>9</v>
      </c>
      <c r="D29" s="36" t="s">
        <v>1228</v>
      </c>
      <c r="E29" s="18">
        <f t="shared" si="6"/>
        <v>1699</v>
      </c>
      <c r="F29" s="36">
        <f>'USPS 1st-class int''l (JPY)'!C11</f>
        <v>1148</v>
      </c>
      <c r="G29" s="36">
        <f t="shared" si="3"/>
        <v>975.8</v>
      </c>
      <c r="H29" s="20" t="str">
        <f t="shared" si="4"/>
        <v>16.99</v>
      </c>
      <c r="I29" s="23">
        <f t="shared" si="7"/>
        <v>2675</v>
      </c>
    </row>
    <row r="30" spans="1:9" ht="15.75" customHeight="1">
      <c r="A30" s="60" t="s">
        <v>1245</v>
      </c>
      <c r="B30" s="36">
        <v>0.1</v>
      </c>
      <c r="C30" s="35">
        <v>9</v>
      </c>
      <c r="D30" s="36" t="s">
        <v>1228</v>
      </c>
      <c r="E30" s="18">
        <f t="shared" si="6"/>
        <v>1699</v>
      </c>
      <c r="F30" s="36">
        <f>'USPS 1st-class int''l (JPY)'!C11</f>
        <v>1148</v>
      </c>
      <c r="G30" s="36">
        <f t="shared" si="3"/>
        <v>975.8</v>
      </c>
      <c r="H30" s="20" t="str">
        <f t="shared" si="4"/>
        <v>16.99</v>
      </c>
      <c r="I30" s="23">
        <f t="shared" si="7"/>
        <v>2675</v>
      </c>
    </row>
    <row r="31" spans="1:9" ht="15.75" customHeight="1">
      <c r="A31" s="60" t="s">
        <v>1246</v>
      </c>
      <c r="B31" s="36">
        <v>0.1</v>
      </c>
      <c r="C31" s="35">
        <v>9</v>
      </c>
      <c r="D31" s="36" t="s">
        <v>1228</v>
      </c>
      <c r="E31" s="18">
        <f t="shared" si="6"/>
        <v>1699</v>
      </c>
      <c r="F31" s="36">
        <f>'USPS 1st-class int''l (JPY)'!C11</f>
        <v>1148</v>
      </c>
      <c r="G31" s="36">
        <f t="shared" si="3"/>
        <v>975.8</v>
      </c>
      <c r="H31" s="20" t="str">
        <f t="shared" si="4"/>
        <v>16.99</v>
      </c>
      <c r="I31" s="23">
        <f t="shared" si="7"/>
        <v>2675</v>
      </c>
    </row>
    <row r="32" spans="1:9" ht="15.75" customHeight="1">
      <c r="A32" s="60" t="s">
        <v>1247</v>
      </c>
      <c r="B32" s="36">
        <v>0.1</v>
      </c>
      <c r="C32" s="35">
        <v>9</v>
      </c>
      <c r="D32" s="36" t="s">
        <v>1228</v>
      </c>
      <c r="E32" s="18">
        <f t="shared" si="6"/>
        <v>1699</v>
      </c>
      <c r="F32" s="36">
        <f>'USPS 1st-class int''l (JPY)'!C11</f>
        <v>1148</v>
      </c>
      <c r="G32" s="36">
        <f t="shared" si="3"/>
        <v>975.8</v>
      </c>
      <c r="H32" s="20" t="str">
        <f t="shared" si="4"/>
        <v>16.99</v>
      </c>
      <c r="I32" s="23">
        <f t="shared" si="7"/>
        <v>2675</v>
      </c>
    </row>
    <row r="33" spans="1:9" ht="15.75" customHeight="1">
      <c r="A33" s="60" t="s">
        <v>1248</v>
      </c>
      <c r="B33" s="36">
        <v>0.1</v>
      </c>
      <c r="C33" s="35">
        <v>9</v>
      </c>
      <c r="D33" s="36" t="s">
        <v>1228</v>
      </c>
      <c r="E33" s="18">
        <f t="shared" si="6"/>
        <v>1699</v>
      </c>
      <c r="F33" s="36">
        <f>'USPS 1st-class int''l (JPY)'!C11</f>
        <v>1148</v>
      </c>
      <c r="G33" s="36">
        <f t="shared" si="3"/>
        <v>975.8</v>
      </c>
      <c r="H33" s="20" t="str">
        <f t="shared" si="4"/>
        <v>16.99</v>
      </c>
      <c r="I33" s="23">
        <f t="shared" si="7"/>
        <v>2675</v>
      </c>
    </row>
    <row r="34" spans="1:9" ht="15.75" customHeight="1">
      <c r="A34" s="60" t="s">
        <v>1249</v>
      </c>
      <c r="B34" s="36">
        <v>0.1</v>
      </c>
      <c r="C34" s="35">
        <v>9</v>
      </c>
      <c r="D34" s="36" t="s">
        <v>1228</v>
      </c>
      <c r="E34" s="18">
        <f t="shared" si="6"/>
        <v>1699</v>
      </c>
      <c r="F34" s="36">
        <f>'USPS 1st-class int''l (JPY)'!C11</f>
        <v>1148</v>
      </c>
      <c r="G34" s="36">
        <f t="shared" ref="G34" si="8">IF(C34&lt;=16,F34*0.85,IF(C34&lt;=32,F34*0.75,IF(C34&lt;=48,F34*0.65,F34*0.55)))</f>
        <v>975.8</v>
      </c>
      <c r="H34" s="20" t="str">
        <f t="shared" ref="H34" si="9">D34</f>
        <v>16.99</v>
      </c>
      <c r="I34" s="23">
        <f t="shared" si="7"/>
        <v>2675</v>
      </c>
    </row>
    <row r="35" spans="1:9" ht="15.75" customHeight="1">
      <c r="A35" s="60" t="s">
        <v>1250</v>
      </c>
      <c r="B35" s="36">
        <v>0.1</v>
      </c>
      <c r="C35" s="35">
        <v>8</v>
      </c>
      <c r="D35" s="36" t="s">
        <v>1221</v>
      </c>
      <c r="E35" s="18">
        <f t="shared" ref="E35" si="10">D35*100</f>
        <v>1499</v>
      </c>
      <c r="F35" s="36">
        <f>'USPS 1st-class int''l (JPY)'!C10</f>
        <v>1148</v>
      </c>
      <c r="G35" s="36">
        <f t="shared" ref="G35:G65" si="11">IF(C35&lt;=16,F35*0.85,IF(C35&lt;=32,F35*0.75,IF(C35&lt;=48,F35*0.65,F35*0.55)))</f>
        <v>975.8</v>
      </c>
      <c r="H35" s="20" t="str">
        <f t="shared" ref="H35:H65" si="12">D35</f>
        <v>14.99</v>
      </c>
      <c r="I35" s="23">
        <f t="shared" ref="I35" si="13">ROUNDUP(E35+G35,0)</f>
        <v>2475</v>
      </c>
    </row>
    <row r="36" spans="1:9" ht="15.75" customHeight="1">
      <c r="A36" s="60" t="s">
        <v>1251</v>
      </c>
      <c r="B36" s="36">
        <v>0.1</v>
      </c>
      <c r="C36" s="35">
        <v>8</v>
      </c>
      <c r="D36" s="36" t="s">
        <v>1221</v>
      </c>
      <c r="E36" s="18">
        <f t="shared" ref="E36:E66" si="14">D36*100</f>
        <v>1499</v>
      </c>
      <c r="F36" s="36">
        <f>'USPS 1st-class int''l (JPY)'!C10</f>
        <v>1148</v>
      </c>
      <c r="G36" s="36">
        <f t="shared" si="11"/>
        <v>975.8</v>
      </c>
      <c r="H36" s="20" t="str">
        <f t="shared" si="12"/>
        <v>14.99</v>
      </c>
      <c r="I36" s="23">
        <f t="shared" ref="I36:I66" si="15">ROUNDUP(E36+G36,0)</f>
        <v>2475</v>
      </c>
    </row>
    <row r="37" spans="1:9" ht="15.75" customHeight="1">
      <c r="A37" s="60" t="s">
        <v>1252</v>
      </c>
      <c r="B37" s="36">
        <v>0.1</v>
      </c>
      <c r="C37" s="35">
        <v>8</v>
      </c>
      <c r="D37" s="36" t="s">
        <v>1221</v>
      </c>
      <c r="E37" s="18">
        <f t="shared" si="14"/>
        <v>1499</v>
      </c>
      <c r="F37" s="36">
        <f>'USPS 1st-class int''l (JPY)'!C10</f>
        <v>1148</v>
      </c>
      <c r="G37" s="36">
        <f t="shared" si="11"/>
        <v>975.8</v>
      </c>
      <c r="H37" s="20" t="str">
        <f t="shared" si="12"/>
        <v>14.99</v>
      </c>
      <c r="I37" s="23">
        <f t="shared" si="15"/>
        <v>2475</v>
      </c>
    </row>
    <row r="38" spans="1:9" ht="15.75" customHeight="1">
      <c r="A38" s="60" t="s">
        <v>1253</v>
      </c>
      <c r="B38" s="36">
        <v>0.1</v>
      </c>
      <c r="C38" s="35">
        <v>8</v>
      </c>
      <c r="D38" s="36" t="s">
        <v>1221</v>
      </c>
      <c r="E38" s="18">
        <f t="shared" si="14"/>
        <v>1499</v>
      </c>
      <c r="F38" s="36">
        <f>'USPS 1st-class int''l (JPY)'!C10</f>
        <v>1148</v>
      </c>
      <c r="G38" s="36">
        <f t="shared" si="11"/>
        <v>975.8</v>
      </c>
      <c r="H38" s="20" t="str">
        <f t="shared" si="12"/>
        <v>14.99</v>
      </c>
      <c r="I38" s="23">
        <f t="shared" si="15"/>
        <v>2475</v>
      </c>
    </row>
    <row r="39" spans="1:9" ht="15.75" customHeight="1">
      <c r="A39" s="60" t="s">
        <v>1254</v>
      </c>
      <c r="B39" s="36">
        <v>0.1</v>
      </c>
      <c r="C39" s="35">
        <v>8</v>
      </c>
      <c r="D39" s="36" t="s">
        <v>1221</v>
      </c>
      <c r="E39" s="18">
        <f t="shared" si="14"/>
        <v>1499</v>
      </c>
      <c r="F39" s="36">
        <f>'USPS 1st-class int''l (JPY)'!C10</f>
        <v>1148</v>
      </c>
      <c r="G39" s="36">
        <f t="shared" si="11"/>
        <v>975.8</v>
      </c>
      <c r="H39" s="20" t="str">
        <f t="shared" si="12"/>
        <v>14.99</v>
      </c>
      <c r="I39" s="23">
        <f t="shared" si="15"/>
        <v>2475</v>
      </c>
    </row>
    <row r="40" spans="1:9" ht="15.75" customHeight="1">
      <c r="A40" s="60" t="s">
        <v>1255</v>
      </c>
      <c r="B40" s="36">
        <v>0.1</v>
      </c>
      <c r="C40" s="35">
        <v>8</v>
      </c>
      <c r="D40" s="36" t="s">
        <v>1221</v>
      </c>
      <c r="E40" s="18">
        <f t="shared" si="14"/>
        <v>1499</v>
      </c>
      <c r="F40" s="36">
        <f>'USPS 1st-class int''l (JPY)'!C10</f>
        <v>1148</v>
      </c>
      <c r="G40" s="36">
        <f t="shared" si="11"/>
        <v>975.8</v>
      </c>
      <c r="H40" s="20" t="str">
        <f t="shared" si="12"/>
        <v>14.99</v>
      </c>
      <c r="I40" s="23">
        <f t="shared" si="15"/>
        <v>2475</v>
      </c>
    </row>
    <row r="41" spans="1:9" ht="15.75" customHeight="1">
      <c r="A41" s="60" t="s">
        <v>1256</v>
      </c>
      <c r="B41" s="36">
        <v>0.1</v>
      </c>
      <c r="C41" s="35">
        <v>9</v>
      </c>
      <c r="D41" s="36" t="s">
        <v>1221</v>
      </c>
      <c r="E41" s="18">
        <f t="shared" si="14"/>
        <v>1499</v>
      </c>
      <c r="F41" s="36">
        <f>'USPS 1st-class int''l (JPY)'!C11</f>
        <v>1148</v>
      </c>
      <c r="G41" s="36">
        <f t="shared" si="11"/>
        <v>975.8</v>
      </c>
      <c r="H41" s="20" t="str">
        <f t="shared" si="12"/>
        <v>14.99</v>
      </c>
      <c r="I41" s="23">
        <f t="shared" si="15"/>
        <v>2475</v>
      </c>
    </row>
    <row r="42" spans="1:9" ht="15.75" customHeight="1">
      <c r="A42" s="60" t="s">
        <v>1257</v>
      </c>
      <c r="B42" s="36">
        <v>0.1</v>
      </c>
      <c r="C42" s="35">
        <v>9</v>
      </c>
      <c r="D42" s="36" t="s">
        <v>1221</v>
      </c>
      <c r="E42" s="18">
        <f t="shared" si="14"/>
        <v>1499</v>
      </c>
      <c r="F42" s="36">
        <f>'USPS 1st-class int''l (JPY)'!C11</f>
        <v>1148</v>
      </c>
      <c r="G42" s="36">
        <f t="shared" si="11"/>
        <v>975.8</v>
      </c>
      <c r="H42" s="20" t="str">
        <f t="shared" si="12"/>
        <v>14.99</v>
      </c>
      <c r="I42" s="23">
        <f t="shared" si="15"/>
        <v>2475</v>
      </c>
    </row>
    <row r="43" spans="1:9" ht="15.75" customHeight="1">
      <c r="A43" s="60" t="s">
        <v>1258</v>
      </c>
      <c r="B43" s="36">
        <v>0.1</v>
      </c>
      <c r="C43" s="35">
        <v>9</v>
      </c>
      <c r="D43" s="36" t="s">
        <v>1221</v>
      </c>
      <c r="E43" s="18">
        <f t="shared" si="14"/>
        <v>1499</v>
      </c>
      <c r="F43" s="36">
        <f>'USPS 1st-class int''l (JPY)'!C11</f>
        <v>1148</v>
      </c>
      <c r="G43" s="36">
        <f t="shared" si="11"/>
        <v>975.8</v>
      </c>
      <c r="H43" s="20" t="str">
        <f t="shared" si="12"/>
        <v>14.99</v>
      </c>
      <c r="I43" s="23">
        <f t="shared" si="15"/>
        <v>2475</v>
      </c>
    </row>
    <row r="44" spans="1:9" ht="15.75" customHeight="1">
      <c r="A44" s="60" t="s">
        <v>1259</v>
      </c>
      <c r="B44" s="36">
        <v>0.1</v>
      </c>
      <c r="C44" s="35">
        <v>9</v>
      </c>
      <c r="D44" s="36" t="s">
        <v>1221</v>
      </c>
      <c r="E44" s="18">
        <f t="shared" si="14"/>
        <v>1499</v>
      </c>
      <c r="F44" s="36">
        <f>'USPS 1st-class int''l (JPY)'!C11</f>
        <v>1148</v>
      </c>
      <c r="G44" s="36">
        <f t="shared" si="11"/>
        <v>975.8</v>
      </c>
      <c r="H44" s="20" t="str">
        <f t="shared" si="12"/>
        <v>14.99</v>
      </c>
      <c r="I44" s="23">
        <f t="shared" si="15"/>
        <v>2475</v>
      </c>
    </row>
    <row r="45" spans="1:9" ht="15.75" customHeight="1">
      <c r="A45" s="60" t="s">
        <v>1260</v>
      </c>
      <c r="B45" s="36">
        <v>0.1</v>
      </c>
      <c r="C45" s="35">
        <v>9</v>
      </c>
      <c r="D45" s="36" t="s">
        <v>1221</v>
      </c>
      <c r="E45" s="18">
        <f t="shared" si="14"/>
        <v>1499</v>
      </c>
      <c r="F45" s="36">
        <f>'USPS 1st-class int''l (JPY)'!C11</f>
        <v>1148</v>
      </c>
      <c r="G45" s="36">
        <f t="shared" si="11"/>
        <v>975.8</v>
      </c>
      <c r="H45" s="20" t="str">
        <f t="shared" si="12"/>
        <v>14.99</v>
      </c>
      <c r="I45" s="23">
        <f t="shared" si="15"/>
        <v>2475</v>
      </c>
    </row>
    <row r="46" spans="1:9" ht="15.75" customHeight="1">
      <c r="A46" s="60" t="s">
        <v>1261</v>
      </c>
      <c r="B46" s="36">
        <v>0.1</v>
      </c>
      <c r="C46" s="35">
        <v>9</v>
      </c>
      <c r="D46" s="36" t="s">
        <v>1221</v>
      </c>
      <c r="E46" s="18">
        <f t="shared" si="14"/>
        <v>1499</v>
      </c>
      <c r="F46" s="36">
        <f>'USPS 1st-class int''l (JPY)'!C11</f>
        <v>1148</v>
      </c>
      <c r="G46" s="36">
        <f t="shared" si="11"/>
        <v>975.8</v>
      </c>
      <c r="H46" s="20" t="str">
        <f t="shared" si="12"/>
        <v>14.99</v>
      </c>
      <c r="I46" s="23">
        <f t="shared" si="15"/>
        <v>2475</v>
      </c>
    </row>
    <row r="47" spans="1:9" ht="15.75" customHeight="1">
      <c r="A47" s="60" t="s">
        <v>1262</v>
      </c>
      <c r="B47" s="36">
        <v>0.1</v>
      </c>
      <c r="C47" s="35">
        <v>9</v>
      </c>
      <c r="D47" s="36" t="s">
        <v>1221</v>
      </c>
      <c r="E47" s="18">
        <f t="shared" si="14"/>
        <v>1499</v>
      </c>
      <c r="F47" s="36">
        <f>'USPS 1st-class int''l (JPY)'!C11</f>
        <v>1148</v>
      </c>
      <c r="G47" s="36">
        <f t="shared" si="11"/>
        <v>975.8</v>
      </c>
      <c r="H47" s="20" t="str">
        <f t="shared" si="12"/>
        <v>14.99</v>
      </c>
      <c r="I47" s="23">
        <f t="shared" si="15"/>
        <v>2475</v>
      </c>
    </row>
    <row r="48" spans="1:9" ht="15.75" customHeight="1">
      <c r="A48" s="60" t="s">
        <v>1263</v>
      </c>
      <c r="B48" s="36">
        <v>0.1</v>
      </c>
      <c r="C48" s="35">
        <v>9</v>
      </c>
      <c r="D48" s="36" t="s">
        <v>1221</v>
      </c>
      <c r="E48" s="18">
        <f t="shared" si="14"/>
        <v>1499</v>
      </c>
      <c r="F48" s="36">
        <f>'USPS 1st-class int''l (JPY)'!C11</f>
        <v>1148</v>
      </c>
      <c r="G48" s="36">
        <f t="shared" si="11"/>
        <v>975.8</v>
      </c>
      <c r="H48" s="20" t="str">
        <f t="shared" si="12"/>
        <v>14.99</v>
      </c>
      <c r="I48" s="23">
        <f t="shared" si="15"/>
        <v>2475</v>
      </c>
    </row>
    <row r="49" spans="1:9" ht="15.75" customHeight="1">
      <c r="A49" s="60" t="s">
        <v>1264</v>
      </c>
      <c r="B49" s="36">
        <v>0.1</v>
      </c>
      <c r="C49" s="35">
        <v>9</v>
      </c>
      <c r="D49" s="36" t="s">
        <v>1221</v>
      </c>
      <c r="E49" s="18">
        <f t="shared" si="14"/>
        <v>1499</v>
      </c>
      <c r="F49" s="36">
        <f>'USPS 1st-class int''l (JPY)'!C11</f>
        <v>1148</v>
      </c>
      <c r="G49" s="36">
        <f t="shared" si="11"/>
        <v>975.8</v>
      </c>
      <c r="H49" s="20" t="str">
        <f t="shared" si="12"/>
        <v>14.99</v>
      </c>
      <c r="I49" s="23">
        <f t="shared" si="15"/>
        <v>2475</v>
      </c>
    </row>
    <row r="50" spans="1:9" ht="15.75" customHeight="1">
      <c r="A50" s="60" t="s">
        <v>1265</v>
      </c>
      <c r="B50" s="36">
        <v>0.1</v>
      </c>
      <c r="C50" s="35">
        <v>9</v>
      </c>
      <c r="D50" s="36" t="s">
        <v>1221</v>
      </c>
      <c r="E50" s="18">
        <f t="shared" si="14"/>
        <v>1499</v>
      </c>
      <c r="F50" s="36">
        <f>'USPS 1st-class int''l (JPY)'!C11</f>
        <v>1148</v>
      </c>
      <c r="G50" s="36">
        <f t="shared" si="11"/>
        <v>975.8</v>
      </c>
      <c r="H50" s="20" t="str">
        <f t="shared" si="12"/>
        <v>14.99</v>
      </c>
      <c r="I50" s="23">
        <f t="shared" si="15"/>
        <v>2475</v>
      </c>
    </row>
    <row r="51" spans="1:9" ht="15.75" customHeight="1">
      <c r="A51" s="60" t="s">
        <v>1266</v>
      </c>
      <c r="B51" s="36">
        <v>0.1</v>
      </c>
      <c r="C51" s="35">
        <v>5</v>
      </c>
      <c r="D51" s="36" t="s">
        <v>1215</v>
      </c>
      <c r="E51" s="18">
        <f t="shared" si="14"/>
        <v>1299</v>
      </c>
      <c r="F51" s="36">
        <f>'USPS 1st-class int''l (JPY)'!C7</f>
        <v>1148</v>
      </c>
      <c r="G51" s="36">
        <f t="shared" si="11"/>
        <v>975.8</v>
      </c>
      <c r="H51" s="20" t="str">
        <f t="shared" si="12"/>
        <v>12.99</v>
      </c>
      <c r="I51" s="23">
        <f t="shared" si="15"/>
        <v>2275</v>
      </c>
    </row>
    <row r="52" spans="1:9" ht="15.75" customHeight="1">
      <c r="A52" s="60" t="s">
        <v>1267</v>
      </c>
      <c r="B52" s="36">
        <v>0.1</v>
      </c>
      <c r="C52" s="35">
        <v>5</v>
      </c>
      <c r="D52" s="36" t="s">
        <v>1215</v>
      </c>
      <c r="E52" s="18">
        <f t="shared" si="14"/>
        <v>1299</v>
      </c>
      <c r="F52" s="36">
        <f>'USPS 1st-class int''l (JPY)'!C7</f>
        <v>1148</v>
      </c>
      <c r="G52" s="36">
        <f t="shared" si="11"/>
        <v>975.8</v>
      </c>
      <c r="H52" s="20" t="str">
        <f t="shared" si="12"/>
        <v>12.99</v>
      </c>
      <c r="I52" s="23">
        <f t="shared" si="15"/>
        <v>2275</v>
      </c>
    </row>
    <row r="53" spans="1:9" ht="15.75" customHeight="1">
      <c r="A53" s="60" t="s">
        <v>1268</v>
      </c>
      <c r="B53" s="36">
        <v>0.1</v>
      </c>
      <c r="C53" s="35">
        <v>5</v>
      </c>
      <c r="D53" s="36" t="s">
        <v>1215</v>
      </c>
      <c r="E53" s="18">
        <f t="shared" si="14"/>
        <v>1299</v>
      </c>
      <c r="F53" s="36">
        <f>'USPS 1st-class int''l (JPY)'!C7</f>
        <v>1148</v>
      </c>
      <c r="G53" s="36">
        <f t="shared" si="11"/>
        <v>975.8</v>
      </c>
      <c r="H53" s="20" t="str">
        <f t="shared" si="12"/>
        <v>12.99</v>
      </c>
      <c r="I53" s="23">
        <f t="shared" si="15"/>
        <v>2275</v>
      </c>
    </row>
    <row r="54" spans="1:9" ht="15.75" customHeight="1">
      <c r="A54" s="60" t="s">
        <v>1269</v>
      </c>
      <c r="B54" s="36">
        <v>0.1</v>
      </c>
      <c r="C54" s="35">
        <v>5</v>
      </c>
      <c r="D54" s="36" t="s">
        <v>1215</v>
      </c>
      <c r="E54" s="18">
        <f t="shared" si="14"/>
        <v>1299</v>
      </c>
      <c r="F54" s="36">
        <f>'USPS 1st-class int''l (JPY)'!C7</f>
        <v>1148</v>
      </c>
      <c r="G54" s="36">
        <f t="shared" si="11"/>
        <v>975.8</v>
      </c>
      <c r="H54" s="20" t="str">
        <f t="shared" si="12"/>
        <v>12.99</v>
      </c>
      <c r="I54" s="23">
        <f t="shared" si="15"/>
        <v>2275</v>
      </c>
    </row>
    <row r="55" spans="1:9" ht="15.75" customHeight="1">
      <c r="A55" s="60" t="s">
        <v>1270</v>
      </c>
      <c r="B55" s="36">
        <v>0.1</v>
      </c>
      <c r="C55" s="35">
        <v>5</v>
      </c>
      <c r="D55" s="36" t="s">
        <v>1215</v>
      </c>
      <c r="E55" s="18">
        <f t="shared" si="14"/>
        <v>1299</v>
      </c>
      <c r="F55" s="36">
        <f>'USPS 1st-class int''l (JPY)'!C7</f>
        <v>1148</v>
      </c>
      <c r="G55" s="36">
        <f t="shared" si="11"/>
        <v>975.8</v>
      </c>
      <c r="H55" s="20" t="str">
        <f t="shared" si="12"/>
        <v>12.99</v>
      </c>
      <c r="I55" s="23">
        <f t="shared" si="15"/>
        <v>2275</v>
      </c>
    </row>
    <row r="56" spans="1:9" ht="15.75" customHeight="1">
      <c r="A56" s="60" t="s">
        <v>1271</v>
      </c>
      <c r="B56" s="36">
        <v>0.1</v>
      </c>
      <c r="C56" s="35">
        <v>5</v>
      </c>
      <c r="D56" s="36" t="s">
        <v>1215</v>
      </c>
      <c r="E56" s="18">
        <f t="shared" si="14"/>
        <v>1299</v>
      </c>
      <c r="F56" s="36">
        <f>'USPS 1st-class int''l (JPY)'!C7</f>
        <v>1148</v>
      </c>
      <c r="G56" s="36">
        <f t="shared" si="11"/>
        <v>975.8</v>
      </c>
      <c r="H56" s="20" t="str">
        <f t="shared" si="12"/>
        <v>12.99</v>
      </c>
      <c r="I56" s="23">
        <f t="shared" si="15"/>
        <v>2275</v>
      </c>
    </row>
    <row r="57" spans="1:9" ht="15.75" customHeight="1">
      <c r="A57" s="60" t="s">
        <v>1272</v>
      </c>
      <c r="B57" s="36">
        <v>0.1</v>
      </c>
      <c r="C57" s="35">
        <v>5</v>
      </c>
      <c r="D57" s="36" t="s">
        <v>1215</v>
      </c>
      <c r="E57" s="18">
        <f t="shared" si="14"/>
        <v>1299</v>
      </c>
      <c r="F57" s="36">
        <f>'USPS 1st-class int''l (JPY)'!C7</f>
        <v>1148</v>
      </c>
      <c r="G57" s="36">
        <f t="shared" si="11"/>
        <v>975.8</v>
      </c>
      <c r="H57" s="20" t="str">
        <f t="shared" si="12"/>
        <v>12.99</v>
      </c>
      <c r="I57" s="23">
        <f t="shared" si="15"/>
        <v>2275</v>
      </c>
    </row>
    <row r="58" spans="1:9" ht="15.75" customHeight="1">
      <c r="A58" s="60" t="s">
        <v>1273</v>
      </c>
      <c r="B58" s="36">
        <v>0.1</v>
      </c>
      <c r="C58" s="35">
        <v>5</v>
      </c>
      <c r="D58" s="36" t="s">
        <v>1215</v>
      </c>
      <c r="E58" s="18">
        <f t="shared" si="14"/>
        <v>1299</v>
      </c>
      <c r="F58" s="36">
        <f>'USPS 1st-class int''l (JPY)'!C7</f>
        <v>1148</v>
      </c>
      <c r="G58" s="36">
        <f t="shared" si="11"/>
        <v>975.8</v>
      </c>
      <c r="H58" s="20" t="str">
        <f t="shared" si="12"/>
        <v>12.99</v>
      </c>
      <c r="I58" s="23">
        <f t="shared" si="15"/>
        <v>2275</v>
      </c>
    </row>
    <row r="59" spans="1:9" ht="15.75" customHeight="1">
      <c r="A59" s="60" t="s">
        <v>1274</v>
      </c>
      <c r="B59" s="36">
        <v>0.1</v>
      </c>
      <c r="C59" s="35">
        <v>6</v>
      </c>
      <c r="D59" s="36" t="s">
        <v>1215</v>
      </c>
      <c r="E59" s="18">
        <f t="shared" si="14"/>
        <v>1299</v>
      </c>
      <c r="F59" s="36">
        <f>'USPS 1st-class int''l (JPY)'!C8</f>
        <v>1148</v>
      </c>
      <c r="G59" s="36">
        <f t="shared" si="11"/>
        <v>975.8</v>
      </c>
      <c r="H59" s="20" t="str">
        <f t="shared" si="12"/>
        <v>12.99</v>
      </c>
      <c r="I59" s="23">
        <f t="shared" si="15"/>
        <v>2275</v>
      </c>
    </row>
    <row r="60" spans="1:9" ht="15.75" customHeight="1">
      <c r="A60" s="60" t="s">
        <v>1275</v>
      </c>
      <c r="B60" s="36">
        <v>0.1</v>
      </c>
      <c r="C60" s="35">
        <v>6</v>
      </c>
      <c r="D60" s="36" t="s">
        <v>1215</v>
      </c>
      <c r="E60" s="18">
        <f t="shared" si="14"/>
        <v>1299</v>
      </c>
      <c r="F60" s="36">
        <f>'USPS 1st-class int''l (JPY)'!C8</f>
        <v>1148</v>
      </c>
      <c r="G60" s="36">
        <f t="shared" si="11"/>
        <v>975.8</v>
      </c>
      <c r="H60" s="20" t="str">
        <f t="shared" si="12"/>
        <v>12.99</v>
      </c>
      <c r="I60" s="23">
        <f t="shared" si="15"/>
        <v>2275</v>
      </c>
    </row>
    <row r="61" spans="1:9" ht="15.75" customHeight="1">
      <c r="A61" s="60" t="s">
        <v>1276</v>
      </c>
      <c r="B61" s="36">
        <v>0.1</v>
      </c>
      <c r="C61" s="35">
        <v>6</v>
      </c>
      <c r="D61" s="36" t="s">
        <v>1215</v>
      </c>
      <c r="E61" s="18">
        <f t="shared" si="14"/>
        <v>1299</v>
      </c>
      <c r="F61" s="36">
        <f>'USPS 1st-class int''l (JPY)'!C8</f>
        <v>1148</v>
      </c>
      <c r="G61" s="36">
        <f t="shared" si="11"/>
        <v>975.8</v>
      </c>
      <c r="H61" s="20" t="str">
        <f t="shared" si="12"/>
        <v>12.99</v>
      </c>
      <c r="I61" s="23">
        <f t="shared" si="15"/>
        <v>2275</v>
      </c>
    </row>
    <row r="62" spans="1:9" ht="15.75" customHeight="1">
      <c r="A62" s="60" t="s">
        <v>1277</v>
      </c>
      <c r="B62" s="36">
        <v>0.1</v>
      </c>
      <c r="C62" s="35">
        <v>6</v>
      </c>
      <c r="D62" s="36" t="s">
        <v>1215</v>
      </c>
      <c r="E62" s="18">
        <f t="shared" si="14"/>
        <v>1299</v>
      </c>
      <c r="F62" s="36">
        <f>'USPS 1st-class int''l (JPY)'!C8</f>
        <v>1148</v>
      </c>
      <c r="G62" s="36">
        <f t="shared" si="11"/>
        <v>975.8</v>
      </c>
      <c r="H62" s="20" t="str">
        <f t="shared" si="12"/>
        <v>12.99</v>
      </c>
      <c r="I62" s="23">
        <f t="shared" si="15"/>
        <v>2275</v>
      </c>
    </row>
    <row r="63" spans="1:9" ht="15.75" customHeight="1">
      <c r="A63" s="60" t="s">
        <v>1278</v>
      </c>
      <c r="B63" s="36">
        <v>0.1</v>
      </c>
      <c r="C63" s="35">
        <v>6</v>
      </c>
      <c r="D63" s="36" t="s">
        <v>1215</v>
      </c>
      <c r="E63" s="18">
        <f t="shared" si="14"/>
        <v>1299</v>
      </c>
      <c r="F63" s="36">
        <f>'USPS 1st-class int''l (JPY)'!C8</f>
        <v>1148</v>
      </c>
      <c r="G63" s="36">
        <f t="shared" si="11"/>
        <v>975.8</v>
      </c>
      <c r="H63" s="20" t="str">
        <f t="shared" si="12"/>
        <v>12.99</v>
      </c>
      <c r="I63" s="23">
        <f t="shared" si="15"/>
        <v>2275</v>
      </c>
    </row>
    <row r="64" spans="1:9" ht="15.75" customHeight="1">
      <c r="A64" s="60" t="s">
        <v>1279</v>
      </c>
      <c r="B64" s="36">
        <v>0.1</v>
      </c>
      <c r="C64" s="35">
        <v>6</v>
      </c>
      <c r="D64" s="36" t="s">
        <v>1215</v>
      </c>
      <c r="E64" s="18">
        <f t="shared" si="14"/>
        <v>1299</v>
      </c>
      <c r="F64" s="36">
        <f>'USPS 1st-class int''l (JPY)'!C8</f>
        <v>1148</v>
      </c>
      <c r="G64" s="36">
        <f t="shared" si="11"/>
        <v>975.8</v>
      </c>
      <c r="H64" s="20" t="str">
        <f t="shared" si="12"/>
        <v>12.99</v>
      </c>
      <c r="I64" s="23">
        <f t="shared" si="15"/>
        <v>2275</v>
      </c>
    </row>
    <row r="65" spans="1:9" ht="15.75" customHeight="1">
      <c r="A65" s="60" t="s">
        <v>1280</v>
      </c>
      <c r="B65" s="36">
        <v>0.1</v>
      </c>
      <c r="C65" s="35">
        <v>6</v>
      </c>
      <c r="D65" s="36" t="s">
        <v>1215</v>
      </c>
      <c r="E65" s="18">
        <f t="shared" si="14"/>
        <v>1299</v>
      </c>
      <c r="F65" s="36">
        <f>'USPS 1st-class int''l (JPY)'!C8</f>
        <v>1148</v>
      </c>
      <c r="G65" s="36">
        <f t="shared" si="11"/>
        <v>975.8</v>
      </c>
      <c r="H65" s="20" t="str">
        <f t="shared" si="12"/>
        <v>12.99</v>
      </c>
      <c r="I65" s="23">
        <f t="shared" si="15"/>
        <v>2275</v>
      </c>
    </row>
    <row r="66" spans="1:9" ht="15.75" customHeight="1">
      <c r="A66" s="60" t="s">
        <v>1281</v>
      </c>
      <c r="B66" s="36">
        <v>0.1</v>
      </c>
      <c r="C66" s="35">
        <v>6</v>
      </c>
      <c r="D66" s="36" t="s">
        <v>1215</v>
      </c>
      <c r="E66" s="18">
        <f t="shared" si="14"/>
        <v>1299</v>
      </c>
      <c r="F66" s="36">
        <f>'USPS 1st-class int''l (JPY)'!C8</f>
        <v>1148</v>
      </c>
      <c r="G66" s="36">
        <f t="shared" ref="G66" si="16">IF(C66&lt;=16,F66*0.85,IF(C66&lt;=32,F66*0.75,IF(C66&lt;=48,F66*0.65,F66*0.55)))</f>
        <v>975.8</v>
      </c>
      <c r="H66" s="20" t="str">
        <f t="shared" ref="H66" si="17">D66</f>
        <v>12.99</v>
      </c>
      <c r="I66" s="23">
        <f t="shared" si="15"/>
        <v>2275</v>
      </c>
    </row>
    <row r="67" spans="1:9" ht="15.75" customHeight="1">
      <c r="A67" s="60" t="s">
        <v>1282</v>
      </c>
      <c r="B67" s="36">
        <v>0.1</v>
      </c>
      <c r="C67" s="35">
        <v>6</v>
      </c>
      <c r="D67" s="36" t="s">
        <v>1215</v>
      </c>
      <c r="E67" s="18">
        <f t="shared" ref="E67" si="18">D67*100</f>
        <v>1299</v>
      </c>
      <c r="F67" s="36">
        <f>'USPS 1st-class int''l (JPY)'!C8</f>
        <v>1148</v>
      </c>
      <c r="G67" s="36">
        <f t="shared" ref="G67:G94" si="19">IF(C67&lt;=16,F67*0.85,IF(C67&lt;=32,F67*0.75,IF(C67&lt;=48,F67*0.65,F67*0.55)))</f>
        <v>975.8</v>
      </c>
      <c r="H67" s="20" t="str">
        <f t="shared" ref="H67:H94" si="20">D67</f>
        <v>12.99</v>
      </c>
      <c r="I67" s="23">
        <f t="shared" ref="I67" si="21">ROUNDUP(E67+G67,0)</f>
        <v>2275</v>
      </c>
    </row>
    <row r="68" spans="1:9" ht="15.75" customHeight="1">
      <c r="A68" s="60" t="s">
        <v>1283</v>
      </c>
      <c r="B68" s="36">
        <v>0.1</v>
      </c>
      <c r="C68" s="35">
        <v>6</v>
      </c>
      <c r="D68" s="36" t="s">
        <v>1215</v>
      </c>
      <c r="E68" s="18">
        <f t="shared" ref="E68:E94" si="22">D68*100</f>
        <v>1299</v>
      </c>
      <c r="F68" s="36">
        <f>'USPS 1st-class int''l (JPY)'!C8</f>
        <v>1148</v>
      </c>
      <c r="G68" s="36">
        <f t="shared" si="19"/>
        <v>975.8</v>
      </c>
      <c r="H68" s="20" t="str">
        <f t="shared" si="20"/>
        <v>12.99</v>
      </c>
      <c r="I68" s="23">
        <f t="shared" ref="I68:I94" si="23">ROUNDUP(E68+G68,0)</f>
        <v>2275</v>
      </c>
    </row>
    <row r="69" spans="1:9" ht="15.75" customHeight="1">
      <c r="A69" s="60" t="s">
        <v>1284</v>
      </c>
      <c r="B69" s="36">
        <v>0.1</v>
      </c>
      <c r="C69" s="35">
        <v>6</v>
      </c>
      <c r="D69" s="36" t="s">
        <v>1221</v>
      </c>
      <c r="E69" s="18">
        <f t="shared" si="22"/>
        <v>1499</v>
      </c>
      <c r="F69" s="36">
        <f>'USPS 1st-class int''l (JPY)'!C8</f>
        <v>1148</v>
      </c>
      <c r="G69" s="36">
        <f t="shared" si="19"/>
        <v>975.8</v>
      </c>
      <c r="H69" s="20" t="str">
        <f t="shared" si="20"/>
        <v>14.99</v>
      </c>
      <c r="I69" s="23">
        <f t="shared" si="23"/>
        <v>2475</v>
      </c>
    </row>
    <row r="70" spans="1:9" ht="15.75" customHeight="1">
      <c r="A70" s="60" t="s">
        <v>1285</v>
      </c>
      <c r="B70" s="36">
        <v>0.1</v>
      </c>
      <c r="C70" s="35">
        <v>6</v>
      </c>
      <c r="D70" s="36" t="s">
        <v>1215</v>
      </c>
      <c r="E70" s="18">
        <f t="shared" si="22"/>
        <v>1299</v>
      </c>
      <c r="F70" s="36">
        <f>'USPS 1st-class int''l (JPY)'!C8</f>
        <v>1148</v>
      </c>
      <c r="G70" s="36">
        <f t="shared" si="19"/>
        <v>975.8</v>
      </c>
      <c r="H70" s="20" t="str">
        <f t="shared" si="20"/>
        <v>12.99</v>
      </c>
      <c r="I70" s="23">
        <f t="shared" si="23"/>
        <v>2275</v>
      </c>
    </row>
    <row r="71" spans="1:9" ht="15.75" customHeight="1">
      <c r="A71" s="60" t="s">
        <v>1286</v>
      </c>
      <c r="B71" s="36">
        <v>0.1</v>
      </c>
      <c r="C71" s="35">
        <v>6</v>
      </c>
      <c r="D71" s="36" t="s">
        <v>1215</v>
      </c>
      <c r="E71" s="18">
        <f t="shared" si="22"/>
        <v>1299</v>
      </c>
      <c r="F71" s="36">
        <f>'USPS 1st-class int''l (JPY)'!C8</f>
        <v>1148</v>
      </c>
      <c r="G71" s="36">
        <f t="shared" si="19"/>
        <v>975.8</v>
      </c>
      <c r="H71" s="20" t="str">
        <f t="shared" si="20"/>
        <v>12.99</v>
      </c>
      <c r="I71" s="23">
        <f t="shared" si="23"/>
        <v>2275</v>
      </c>
    </row>
    <row r="72" spans="1:9" ht="15.75" customHeight="1">
      <c r="A72" s="60" t="s">
        <v>1287</v>
      </c>
      <c r="B72" s="36">
        <v>0.1</v>
      </c>
      <c r="C72" s="35">
        <v>6</v>
      </c>
      <c r="D72" s="36" t="s">
        <v>1215</v>
      </c>
      <c r="E72" s="18">
        <f t="shared" si="22"/>
        <v>1299</v>
      </c>
      <c r="F72" s="36">
        <f>'USPS 1st-class int''l (JPY)'!C8</f>
        <v>1148</v>
      </c>
      <c r="G72" s="36">
        <f t="shared" si="19"/>
        <v>975.8</v>
      </c>
      <c r="H72" s="20" t="str">
        <f t="shared" si="20"/>
        <v>12.99</v>
      </c>
      <c r="I72" s="23">
        <f t="shared" si="23"/>
        <v>2275</v>
      </c>
    </row>
    <row r="73" spans="1:9" ht="15.75" customHeight="1">
      <c r="A73" s="60" t="s">
        <v>1288</v>
      </c>
      <c r="B73" s="36">
        <v>0.1</v>
      </c>
      <c r="C73" s="35">
        <v>6</v>
      </c>
      <c r="D73" s="36" t="s">
        <v>1215</v>
      </c>
      <c r="E73" s="18">
        <f t="shared" si="22"/>
        <v>1299</v>
      </c>
      <c r="F73" s="36">
        <f>'USPS 1st-class int''l (JPY)'!C8</f>
        <v>1148</v>
      </c>
      <c r="G73" s="36">
        <f t="shared" si="19"/>
        <v>975.8</v>
      </c>
      <c r="H73" s="20" t="str">
        <f t="shared" si="20"/>
        <v>12.99</v>
      </c>
      <c r="I73" s="23">
        <f t="shared" si="23"/>
        <v>2275</v>
      </c>
    </row>
    <row r="74" spans="1:9" ht="15.75" customHeight="1">
      <c r="A74" s="60" t="s">
        <v>1289</v>
      </c>
      <c r="B74" s="36">
        <v>0.1</v>
      </c>
      <c r="C74" s="35">
        <v>6</v>
      </c>
      <c r="D74" s="36" t="s">
        <v>1215</v>
      </c>
      <c r="E74" s="18">
        <f t="shared" si="22"/>
        <v>1299</v>
      </c>
      <c r="F74" s="36">
        <f>'USPS 1st-class int''l (JPY)'!C8</f>
        <v>1148</v>
      </c>
      <c r="G74" s="36">
        <f t="shared" si="19"/>
        <v>975.8</v>
      </c>
      <c r="H74" s="20" t="str">
        <f t="shared" si="20"/>
        <v>12.99</v>
      </c>
      <c r="I74" s="23">
        <f t="shared" si="23"/>
        <v>2275</v>
      </c>
    </row>
    <row r="75" spans="1:9" ht="15.75" customHeight="1">
      <c r="A75" s="60" t="s">
        <v>1290</v>
      </c>
      <c r="B75" s="36">
        <v>0.1</v>
      </c>
      <c r="C75" s="35">
        <v>6</v>
      </c>
      <c r="D75" s="36" t="s">
        <v>1215</v>
      </c>
      <c r="E75" s="18">
        <f t="shared" si="22"/>
        <v>1299</v>
      </c>
      <c r="F75" s="36">
        <f>'USPS 1st-class int''l (JPY)'!C8</f>
        <v>1148</v>
      </c>
      <c r="G75" s="36">
        <f t="shared" si="19"/>
        <v>975.8</v>
      </c>
      <c r="H75" s="20" t="str">
        <f t="shared" si="20"/>
        <v>12.99</v>
      </c>
      <c r="I75" s="23">
        <f t="shared" si="23"/>
        <v>2275</v>
      </c>
    </row>
    <row r="76" spans="1:9" ht="15.75" customHeight="1">
      <c r="A76" s="60" t="s">
        <v>1291</v>
      </c>
      <c r="B76" s="36">
        <v>0.1</v>
      </c>
      <c r="C76" s="35">
        <v>6</v>
      </c>
      <c r="D76" s="36" t="s">
        <v>1215</v>
      </c>
      <c r="E76" s="18">
        <f t="shared" si="22"/>
        <v>1299</v>
      </c>
      <c r="F76" s="36">
        <f>'USPS 1st-class int''l (JPY)'!C8</f>
        <v>1148</v>
      </c>
      <c r="G76" s="36">
        <f t="shared" si="19"/>
        <v>975.8</v>
      </c>
      <c r="H76" s="20" t="str">
        <f t="shared" si="20"/>
        <v>12.99</v>
      </c>
      <c r="I76" s="23">
        <f t="shared" si="23"/>
        <v>2275</v>
      </c>
    </row>
    <row r="77" spans="1:9" ht="15.75" customHeight="1">
      <c r="A77" s="60" t="s">
        <v>1292</v>
      </c>
      <c r="B77" s="36">
        <v>0.1</v>
      </c>
      <c r="C77" s="35">
        <v>6</v>
      </c>
      <c r="D77" s="36" t="s">
        <v>1215</v>
      </c>
      <c r="E77" s="18">
        <f t="shared" si="22"/>
        <v>1299</v>
      </c>
      <c r="F77" s="36">
        <f>'USPS 1st-class int''l (JPY)'!C8</f>
        <v>1148</v>
      </c>
      <c r="G77" s="36">
        <f t="shared" si="19"/>
        <v>975.8</v>
      </c>
      <c r="H77" s="20" t="str">
        <f t="shared" si="20"/>
        <v>12.99</v>
      </c>
      <c r="I77" s="23">
        <f t="shared" si="23"/>
        <v>2275</v>
      </c>
    </row>
    <row r="78" spans="1:9" ht="15.75" customHeight="1">
      <c r="A78" s="60" t="s">
        <v>1293</v>
      </c>
      <c r="B78" s="36">
        <v>0.1</v>
      </c>
      <c r="C78" s="35">
        <v>8</v>
      </c>
      <c r="D78" s="36" t="s">
        <v>1221</v>
      </c>
      <c r="E78" s="18">
        <f t="shared" si="22"/>
        <v>1499</v>
      </c>
      <c r="F78" s="36">
        <f>'USPS 1st-class int''l (JPY)'!C10</f>
        <v>1148</v>
      </c>
      <c r="G78" s="36">
        <f t="shared" si="19"/>
        <v>975.8</v>
      </c>
      <c r="H78" s="20" t="str">
        <f t="shared" si="20"/>
        <v>14.99</v>
      </c>
      <c r="I78" s="23">
        <f t="shared" si="23"/>
        <v>2475</v>
      </c>
    </row>
    <row r="79" spans="1:9" ht="15.75" customHeight="1">
      <c r="A79" s="60" t="s">
        <v>1294</v>
      </c>
      <c r="B79" s="36">
        <v>0.1</v>
      </c>
      <c r="C79" s="35">
        <v>8</v>
      </c>
      <c r="D79" s="36" t="s">
        <v>1221</v>
      </c>
      <c r="E79" s="18">
        <f t="shared" si="22"/>
        <v>1499</v>
      </c>
      <c r="F79" s="36">
        <f>'USPS 1st-class int''l (JPY)'!C10</f>
        <v>1148</v>
      </c>
      <c r="G79" s="36">
        <f t="shared" si="19"/>
        <v>975.8</v>
      </c>
      <c r="H79" s="20" t="str">
        <f t="shared" si="20"/>
        <v>14.99</v>
      </c>
      <c r="I79" s="23">
        <f t="shared" si="23"/>
        <v>2475</v>
      </c>
    </row>
    <row r="80" spans="1:9" ht="15.75" customHeight="1">
      <c r="A80" s="60" t="s">
        <v>1295</v>
      </c>
      <c r="B80" s="36">
        <v>0.1</v>
      </c>
      <c r="C80" s="35">
        <v>8</v>
      </c>
      <c r="D80" s="36" t="s">
        <v>1221</v>
      </c>
      <c r="E80" s="18">
        <f t="shared" si="22"/>
        <v>1499</v>
      </c>
      <c r="F80" s="36">
        <f>'USPS 1st-class int''l (JPY)'!C10</f>
        <v>1148</v>
      </c>
      <c r="G80" s="36">
        <f t="shared" si="19"/>
        <v>975.8</v>
      </c>
      <c r="H80" s="20" t="str">
        <f t="shared" si="20"/>
        <v>14.99</v>
      </c>
      <c r="I80" s="23">
        <f t="shared" si="23"/>
        <v>2475</v>
      </c>
    </row>
    <row r="81" spans="1:9" ht="15.75" customHeight="1">
      <c r="A81" s="60" t="s">
        <v>1296</v>
      </c>
      <c r="B81" s="36">
        <v>0.1</v>
      </c>
      <c r="C81" s="35">
        <v>8</v>
      </c>
      <c r="D81" s="36" t="s">
        <v>1221</v>
      </c>
      <c r="E81" s="18">
        <f t="shared" si="22"/>
        <v>1499</v>
      </c>
      <c r="F81" s="36">
        <f>'USPS 1st-class int''l (JPY)'!C10</f>
        <v>1148</v>
      </c>
      <c r="G81" s="36">
        <f t="shared" si="19"/>
        <v>975.8</v>
      </c>
      <c r="H81" s="20" t="str">
        <f t="shared" si="20"/>
        <v>14.99</v>
      </c>
      <c r="I81" s="23">
        <f t="shared" si="23"/>
        <v>2475</v>
      </c>
    </row>
    <row r="82" spans="1:9" ht="15.75" customHeight="1">
      <c r="A82" s="60" t="s">
        <v>1297</v>
      </c>
      <c r="B82" s="36">
        <v>0.1</v>
      </c>
      <c r="C82" s="35">
        <v>8</v>
      </c>
      <c r="D82" s="36" t="s">
        <v>1221</v>
      </c>
      <c r="E82" s="18">
        <f t="shared" si="22"/>
        <v>1499</v>
      </c>
      <c r="F82" s="36">
        <f>'USPS 1st-class int''l (JPY)'!C10</f>
        <v>1148</v>
      </c>
      <c r="G82" s="36">
        <f t="shared" si="19"/>
        <v>975.8</v>
      </c>
      <c r="H82" s="20" t="str">
        <f t="shared" si="20"/>
        <v>14.99</v>
      </c>
      <c r="I82" s="23">
        <f t="shared" si="23"/>
        <v>2475</v>
      </c>
    </row>
    <row r="83" spans="1:9" ht="15.75" customHeight="1">
      <c r="A83" s="60" t="s">
        <v>1298</v>
      </c>
      <c r="B83" s="36">
        <v>0.1</v>
      </c>
      <c r="C83" s="35">
        <v>8</v>
      </c>
      <c r="D83" s="36" t="s">
        <v>1221</v>
      </c>
      <c r="E83" s="18">
        <f t="shared" si="22"/>
        <v>1499</v>
      </c>
      <c r="F83" s="36">
        <f>'USPS 1st-class int''l (JPY)'!C10</f>
        <v>1148</v>
      </c>
      <c r="G83" s="36">
        <f t="shared" si="19"/>
        <v>975.8</v>
      </c>
      <c r="H83" s="20" t="str">
        <f t="shared" si="20"/>
        <v>14.99</v>
      </c>
      <c r="I83" s="23">
        <f t="shared" si="23"/>
        <v>2475</v>
      </c>
    </row>
    <row r="84" spans="1:9" ht="15.75" customHeight="1">
      <c r="A84" s="60" t="s">
        <v>1299</v>
      </c>
      <c r="B84" s="36">
        <v>0.1</v>
      </c>
      <c r="C84" s="35">
        <v>6</v>
      </c>
      <c r="D84" s="36" t="s">
        <v>1221</v>
      </c>
      <c r="E84" s="18">
        <f t="shared" si="22"/>
        <v>1499</v>
      </c>
      <c r="F84" s="36">
        <f>'USPS 1st-class int''l (JPY)'!C8</f>
        <v>1148</v>
      </c>
      <c r="G84" s="36">
        <f t="shared" si="19"/>
        <v>975.8</v>
      </c>
      <c r="H84" s="20" t="str">
        <f t="shared" si="20"/>
        <v>14.99</v>
      </c>
      <c r="I84" s="23">
        <f t="shared" si="23"/>
        <v>2475</v>
      </c>
    </row>
    <row r="85" spans="1:9" ht="15.75" customHeight="1">
      <c r="A85" s="60" t="s">
        <v>1300</v>
      </c>
      <c r="B85" s="36">
        <v>0.1</v>
      </c>
      <c r="C85" s="35">
        <v>6</v>
      </c>
      <c r="D85" s="36" t="s">
        <v>1215</v>
      </c>
      <c r="E85" s="18">
        <f t="shared" si="22"/>
        <v>1299</v>
      </c>
      <c r="F85" s="36">
        <f>'USPS 1st-class int''l (JPY)'!C8</f>
        <v>1148</v>
      </c>
      <c r="G85" s="36">
        <f t="shared" si="19"/>
        <v>975.8</v>
      </c>
      <c r="H85" s="20" t="str">
        <f t="shared" si="20"/>
        <v>12.99</v>
      </c>
      <c r="I85" s="23">
        <f t="shared" si="23"/>
        <v>2275</v>
      </c>
    </row>
    <row r="86" spans="1:9" ht="15.75" customHeight="1">
      <c r="A86" s="60" t="s">
        <v>1301</v>
      </c>
      <c r="B86" s="36">
        <v>0.1</v>
      </c>
      <c r="C86" s="35">
        <v>6</v>
      </c>
      <c r="D86" s="36" t="s">
        <v>1215</v>
      </c>
      <c r="E86" s="18">
        <f t="shared" si="22"/>
        <v>1299</v>
      </c>
      <c r="F86" s="36">
        <f>'USPS 1st-class int''l (JPY)'!C8</f>
        <v>1148</v>
      </c>
      <c r="G86" s="36">
        <f t="shared" si="19"/>
        <v>975.8</v>
      </c>
      <c r="H86" s="20" t="str">
        <f t="shared" si="20"/>
        <v>12.99</v>
      </c>
      <c r="I86" s="23">
        <f t="shared" si="23"/>
        <v>2275</v>
      </c>
    </row>
    <row r="87" spans="1:9" ht="15.75" customHeight="1">
      <c r="A87" s="60" t="s">
        <v>1302</v>
      </c>
      <c r="B87" s="36">
        <v>0.1</v>
      </c>
      <c r="C87" s="35">
        <v>6</v>
      </c>
      <c r="D87" s="36" t="s">
        <v>1215</v>
      </c>
      <c r="E87" s="18">
        <f t="shared" si="22"/>
        <v>1299</v>
      </c>
      <c r="F87" s="36">
        <f>'USPS 1st-class int''l (JPY)'!C8</f>
        <v>1148</v>
      </c>
      <c r="G87" s="36">
        <f t="shared" si="19"/>
        <v>975.8</v>
      </c>
      <c r="H87" s="20" t="str">
        <f t="shared" si="20"/>
        <v>12.99</v>
      </c>
      <c r="I87" s="23">
        <f t="shared" si="23"/>
        <v>2275</v>
      </c>
    </row>
    <row r="88" spans="1:9" ht="15.75" customHeight="1">
      <c r="A88" s="60" t="s">
        <v>1303</v>
      </c>
      <c r="B88" s="36">
        <v>0.1</v>
      </c>
      <c r="C88" s="35">
        <v>6</v>
      </c>
      <c r="D88" s="36" t="s">
        <v>1215</v>
      </c>
      <c r="E88" s="18">
        <f t="shared" si="22"/>
        <v>1299</v>
      </c>
      <c r="F88" s="36">
        <f>'USPS 1st-class int''l (JPY)'!C8</f>
        <v>1148</v>
      </c>
      <c r="G88" s="36">
        <f t="shared" si="19"/>
        <v>975.8</v>
      </c>
      <c r="H88" s="20" t="str">
        <f t="shared" si="20"/>
        <v>12.99</v>
      </c>
      <c r="I88" s="23">
        <f t="shared" si="23"/>
        <v>2275</v>
      </c>
    </row>
    <row r="89" spans="1:9" ht="15.75" customHeight="1">
      <c r="A89" s="60" t="s">
        <v>1304</v>
      </c>
      <c r="B89" s="36">
        <v>0.1</v>
      </c>
      <c r="C89" s="35">
        <v>6</v>
      </c>
      <c r="D89" s="36" t="s">
        <v>1215</v>
      </c>
      <c r="E89" s="18">
        <f t="shared" si="22"/>
        <v>1299</v>
      </c>
      <c r="F89" s="36">
        <f>'USPS 1st-class int''l (JPY)'!C8</f>
        <v>1148</v>
      </c>
      <c r="G89" s="36">
        <f t="shared" si="19"/>
        <v>975.8</v>
      </c>
      <c r="H89" s="20" t="str">
        <f t="shared" si="20"/>
        <v>12.99</v>
      </c>
      <c r="I89" s="23">
        <f t="shared" si="23"/>
        <v>2275</v>
      </c>
    </row>
    <row r="90" spans="1:9" ht="15.75" customHeight="1">
      <c r="A90" s="60" t="s">
        <v>1305</v>
      </c>
      <c r="B90" s="36">
        <v>0.1</v>
      </c>
      <c r="C90" s="35">
        <v>6</v>
      </c>
      <c r="D90" s="36" t="s">
        <v>1215</v>
      </c>
      <c r="E90" s="18">
        <f t="shared" si="22"/>
        <v>1299</v>
      </c>
      <c r="F90" s="36">
        <f>'USPS 1st-class int''l (JPY)'!C8</f>
        <v>1148</v>
      </c>
      <c r="G90" s="36">
        <f t="shared" si="19"/>
        <v>975.8</v>
      </c>
      <c r="H90" s="20" t="str">
        <f t="shared" si="20"/>
        <v>12.99</v>
      </c>
      <c r="I90" s="23">
        <f t="shared" si="23"/>
        <v>2275</v>
      </c>
    </row>
    <row r="91" spans="1:9" ht="15.75" customHeight="1">
      <c r="A91" s="60" t="s">
        <v>1306</v>
      </c>
      <c r="B91" s="36">
        <v>0.1</v>
      </c>
      <c r="C91" s="35">
        <v>6</v>
      </c>
      <c r="D91" s="36" t="s">
        <v>1215</v>
      </c>
      <c r="E91" s="18">
        <f t="shared" si="22"/>
        <v>1299</v>
      </c>
      <c r="F91" s="36">
        <f>'USPS 1st-class int''l (JPY)'!C8</f>
        <v>1148</v>
      </c>
      <c r="G91" s="36">
        <f t="shared" si="19"/>
        <v>975.8</v>
      </c>
      <c r="H91" s="20" t="str">
        <f t="shared" si="20"/>
        <v>12.99</v>
      </c>
      <c r="I91" s="23">
        <f t="shared" si="23"/>
        <v>2275</v>
      </c>
    </row>
    <row r="92" spans="1:9" ht="15.75" customHeight="1">
      <c r="A92" s="60" t="s">
        <v>1307</v>
      </c>
      <c r="B92" s="36">
        <v>0.1</v>
      </c>
      <c r="C92" s="35">
        <v>8</v>
      </c>
      <c r="D92" s="36" t="s">
        <v>1221</v>
      </c>
      <c r="E92" s="18">
        <f t="shared" si="22"/>
        <v>1499</v>
      </c>
      <c r="F92" s="36">
        <f>'USPS 1st-class int''l (JPY)'!C10</f>
        <v>1148</v>
      </c>
      <c r="G92" s="36">
        <f t="shared" si="19"/>
        <v>975.8</v>
      </c>
      <c r="H92" s="20" t="str">
        <f t="shared" si="20"/>
        <v>14.99</v>
      </c>
      <c r="I92" s="23">
        <f t="shared" si="23"/>
        <v>2475</v>
      </c>
    </row>
    <row r="93" spans="1:9" ht="15.75" customHeight="1">
      <c r="A93" s="60" t="s">
        <v>1308</v>
      </c>
      <c r="B93" s="36">
        <v>0.1</v>
      </c>
      <c r="C93" s="35">
        <v>8</v>
      </c>
      <c r="D93" s="36" t="s">
        <v>1221</v>
      </c>
      <c r="E93" s="18">
        <f t="shared" si="22"/>
        <v>1499</v>
      </c>
      <c r="F93" s="36">
        <f>'USPS 1st-class int''l (JPY)'!C10</f>
        <v>1148</v>
      </c>
      <c r="G93" s="36">
        <f t="shared" si="19"/>
        <v>975.8</v>
      </c>
      <c r="H93" s="20" t="str">
        <f t="shared" si="20"/>
        <v>14.99</v>
      </c>
      <c r="I93" s="23">
        <f t="shared" si="23"/>
        <v>2475</v>
      </c>
    </row>
    <row r="94" spans="1:9" ht="15.75" customHeight="1">
      <c r="A94" s="60" t="s">
        <v>1309</v>
      </c>
      <c r="B94" s="36">
        <v>0.1</v>
      </c>
      <c r="C94" s="35">
        <v>6</v>
      </c>
      <c r="D94" s="36" t="s">
        <v>1215</v>
      </c>
      <c r="E94" s="18">
        <f t="shared" si="22"/>
        <v>1299</v>
      </c>
      <c r="F94" s="36">
        <f>'USPS 1st-class int''l (JPY)'!C8</f>
        <v>1148</v>
      </c>
      <c r="G94" s="36">
        <f t="shared" si="19"/>
        <v>975.8</v>
      </c>
      <c r="H94" s="20" t="str">
        <f t="shared" si="20"/>
        <v>12.99</v>
      </c>
      <c r="I94" s="23">
        <f t="shared" si="23"/>
        <v>2275</v>
      </c>
    </row>
  </sheetData>
  <sortState ref="A2:J94">
    <sortCondition ref="A2:A94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pane ySplit="1" topLeftCell="A2" activePane="bottomLeft" state="frozen"/>
      <selection pane="bottomLeft" activeCell="I2" sqref="I2:I28"/>
    </sheetView>
  </sheetViews>
  <sheetFormatPr defaultColWidth="9" defaultRowHeight="12.75"/>
  <cols>
    <col min="1" max="1" width="19.625" style="11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0.5" style="114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668</v>
      </c>
      <c r="I1" s="37" t="s">
        <v>12</v>
      </c>
      <c r="J1" s="119" t="s">
        <v>13</v>
      </c>
    </row>
    <row r="2" spans="1:10" s="2" customFormat="1" ht="15.75" customHeight="1">
      <c r="A2" s="115" t="s">
        <v>1310</v>
      </c>
      <c r="B2" s="18">
        <v>1.76</v>
      </c>
      <c r="C2" s="19">
        <v>14</v>
      </c>
      <c r="D2" s="18">
        <v>26.99</v>
      </c>
      <c r="E2" s="18">
        <f>D2*100</f>
        <v>2699</v>
      </c>
      <c r="F2" s="18">
        <f>'USPS 1st-class int''l (JPY)'!C16</f>
        <v>1341</v>
      </c>
      <c r="G2" s="18">
        <f>IF(C2&lt;=16,F2*0.85,IF(C2&lt;=32,F2*0.75,IF(C2&lt;=48,F2*0.65,F2*0.55)))</f>
        <v>1139.8499999999999</v>
      </c>
      <c r="H2" s="20">
        <f>D2</f>
        <v>26.99</v>
      </c>
      <c r="I2" s="23">
        <f>ROUNDUP(E2+G2,0)</f>
        <v>3839</v>
      </c>
      <c r="J2" s="80"/>
    </row>
    <row r="3" spans="1:10" ht="15.75" customHeight="1">
      <c r="A3" s="116" t="s">
        <v>1311</v>
      </c>
      <c r="B3" s="36">
        <v>1.76</v>
      </c>
      <c r="C3" s="67">
        <v>14</v>
      </c>
      <c r="D3" s="36">
        <v>26.99</v>
      </c>
      <c r="E3" s="18">
        <f t="shared" ref="E3" si="0">D3*100</f>
        <v>2699</v>
      </c>
      <c r="F3" s="36">
        <f>'USPS 1st-class int''l (JPY)'!C16</f>
        <v>1341</v>
      </c>
      <c r="G3" s="36">
        <f t="shared" ref="G3" si="1">IF(C3&lt;=16,F3*0.85,IF(C3&lt;=32,F3*0.75,IF(C3&lt;=48,F3*0.65,F3*0.55)))</f>
        <v>1139.8499999999999</v>
      </c>
      <c r="H3" s="117">
        <f t="shared" ref="H3" si="2">D3</f>
        <v>26.99</v>
      </c>
      <c r="I3" s="23">
        <f t="shared" ref="I3" si="3">ROUNDUP(E3+G3,0)</f>
        <v>3839</v>
      </c>
      <c r="J3" s="4"/>
    </row>
    <row r="4" spans="1:10" ht="15.75" customHeight="1">
      <c r="A4" s="116" t="s">
        <v>1312</v>
      </c>
      <c r="B4" s="36">
        <v>0.1</v>
      </c>
      <c r="C4" s="67">
        <v>3</v>
      </c>
      <c r="D4" s="36">
        <v>12.99</v>
      </c>
      <c r="E4" s="18">
        <f t="shared" ref="E4:E28" si="4">D4*100</f>
        <v>1299</v>
      </c>
      <c r="F4" s="36">
        <f>'USPS 1st-class int''l (JPY)'!C5</f>
        <v>888</v>
      </c>
      <c r="G4" s="36">
        <f t="shared" ref="G4:G28" si="5">IF(C4&lt;=16,F4*0.85,IF(C4&lt;=32,F4*0.75,IF(C4&lt;=48,F4*0.65,F4*0.55)))</f>
        <v>754.8</v>
      </c>
      <c r="H4" s="117">
        <f t="shared" ref="H4:H28" si="6">D4</f>
        <v>12.99</v>
      </c>
      <c r="I4" s="23">
        <f t="shared" ref="I4:I28" si="7">ROUNDUP(E4+G4,0)</f>
        <v>2054</v>
      </c>
      <c r="J4" s="4"/>
    </row>
    <row r="5" spans="1:10" ht="15.75" customHeight="1">
      <c r="A5" s="116" t="s">
        <v>1313</v>
      </c>
      <c r="B5" s="36">
        <v>0.1</v>
      </c>
      <c r="C5" s="67">
        <v>3</v>
      </c>
      <c r="D5" s="36">
        <v>12.99</v>
      </c>
      <c r="E5" s="18">
        <f t="shared" si="4"/>
        <v>1299</v>
      </c>
      <c r="F5" s="36">
        <f>'USPS 1st-class int''l (JPY)'!C5</f>
        <v>888</v>
      </c>
      <c r="G5" s="36">
        <f t="shared" si="5"/>
        <v>754.8</v>
      </c>
      <c r="H5" s="117">
        <f t="shared" si="6"/>
        <v>12.99</v>
      </c>
      <c r="I5" s="23">
        <f t="shared" si="7"/>
        <v>2054</v>
      </c>
      <c r="J5" s="4"/>
    </row>
    <row r="6" spans="1:10" ht="15.75" customHeight="1">
      <c r="A6" s="116" t="s">
        <v>1314</v>
      </c>
      <c r="B6" s="36">
        <v>0.1</v>
      </c>
      <c r="C6" s="67">
        <v>2</v>
      </c>
      <c r="D6" s="36">
        <v>10.99</v>
      </c>
      <c r="E6" s="18">
        <f t="shared" si="4"/>
        <v>1099</v>
      </c>
      <c r="F6" s="36">
        <f>'USPS 1st-class int''l (JPY)'!C4</f>
        <v>616</v>
      </c>
      <c r="G6" s="36">
        <f t="shared" si="5"/>
        <v>523.6</v>
      </c>
      <c r="H6" s="117">
        <f t="shared" si="6"/>
        <v>10.99</v>
      </c>
      <c r="I6" s="23">
        <f t="shared" si="7"/>
        <v>1623</v>
      </c>
      <c r="J6" s="4"/>
    </row>
    <row r="7" spans="1:10" ht="15.75" customHeight="1">
      <c r="A7" s="116" t="s">
        <v>1315</v>
      </c>
      <c r="B7" s="36">
        <v>0.1</v>
      </c>
      <c r="C7" s="67">
        <v>2</v>
      </c>
      <c r="D7" s="36">
        <v>10.99</v>
      </c>
      <c r="E7" s="18">
        <f t="shared" si="4"/>
        <v>1099</v>
      </c>
      <c r="F7" s="36">
        <f>'USPS 1st-class int''l (JPY)'!C4</f>
        <v>616</v>
      </c>
      <c r="G7" s="36">
        <f t="shared" si="5"/>
        <v>523.6</v>
      </c>
      <c r="H7" s="117">
        <f t="shared" si="6"/>
        <v>10.99</v>
      </c>
      <c r="I7" s="23">
        <f t="shared" si="7"/>
        <v>1623</v>
      </c>
      <c r="J7" s="4"/>
    </row>
    <row r="8" spans="1:10" ht="15.75" customHeight="1">
      <c r="A8" s="116" t="s">
        <v>1316</v>
      </c>
      <c r="B8" s="36">
        <v>0.1</v>
      </c>
      <c r="C8" s="67">
        <v>2</v>
      </c>
      <c r="D8" s="36">
        <v>10.99</v>
      </c>
      <c r="E8" s="18">
        <f t="shared" si="4"/>
        <v>1099</v>
      </c>
      <c r="F8" s="36">
        <f>'USPS 1st-class int''l (JPY)'!C4</f>
        <v>616</v>
      </c>
      <c r="G8" s="36">
        <f t="shared" si="5"/>
        <v>523.6</v>
      </c>
      <c r="H8" s="117">
        <f t="shared" si="6"/>
        <v>10.99</v>
      </c>
      <c r="I8" s="23">
        <f t="shared" si="7"/>
        <v>1623</v>
      </c>
      <c r="J8" s="4"/>
    </row>
    <row r="9" spans="1:10" s="43" customFormat="1" ht="15.75" customHeight="1">
      <c r="A9" s="118" t="s">
        <v>1317</v>
      </c>
      <c r="B9" s="53">
        <v>0.1</v>
      </c>
      <c r="C9" s="54">
        <f t="shared" ref="C9" si="8">B9*16</f>
        <v>1.6</v>
      </c>
      <c r="D9" s="53">
        <v>10.99</v>
      </c>
      <c r="E9" s="18">
        <f t="shared" si="4"/>
        <v>1099</v>
      </c>
      <c r="F9" s="53">
        <f>'USPS 1st-class int''l (JPY)'!C4</f>
        <v>616</v>
      </c>
      <c r="G9" s="53">
        <f t="shared" si="5"/>
        <v>523.6</v>
      </c>
      <c r="H9" s="55">
        <f t="shared" si="6"/>
        <v>10.99</v>
      </c>
      <c r="I9" s="23">
        <f t="shared" si="7"/>
        <v>1623</v>
      </c>
      <c r="J9" s="43" t="s">
        <v>1318</v>
      </c>
    </row>
    <row r="10" spans="1:10" s="43" customFormat="1" ht="15.75" customHeight="1">
      <c r="A10" s="118" t="s">
        <v>1319</v>
      </c>
      <c r="B10" s="53">
        <v>0.1</v>
      </c>
      <c r="C10" s="54">
        <f>B10*16</f>
        <v>1.6</v>
      </c>
      <c r="D10" s="53">
        <v>10.99</v>
      </c>
      <c r="E10" s="18">
        <f t="shared" si="4"/>
        <v>1099</v>
      </c>
      <c r="F10" s="53">
        <f>'USPS 1st-class int''l (JPY)'!C4</f>
        <v>616</v>
      </c>
      <c r="G10" s="53">
        <f t="shared" si="5"/>
        <v>523.6</v>
      </c>
      <c r="H10" s="55">
        <f t="shared" si="6"/>
        <v>10.99</v>
      </c>
      <c r="I10" s="23">
        <f t="shared" si="7"/>
        <v>1623</v>
      </c>
      <c r="J10" s="43" t="s">
        <v>1318</v>
      </c>
    </row>
    <row r="11" spans="1:10" s="43" customFormat="1" ht="15.75" customHeight="1">
      <c r="A11" s="118" t="s">
        <v>1320</v>
      </c>
      <c r="B11" s="53">
        <v>0.1</v>
      </c>
      <c r="C11" s="54">
        <f>B11*16</f>
        <v>1.6</v>
      </c>
      <c r="D11" s="53">
        <v>10.99</v>
      </c>
      <c r="E11" s="18">
        <f t="shared" si="4"/>
        <v>1099</v>
      </c>
      <c r="F11" s="53">
        <f>'USPS 1st-class int''l (JPY)'!C4</f>
        <v>616</v>
      </c>
      <c r="G11" s="53">
        <f t="shared" si="5"/>
        <v>523.6</v>
      </c>
      <c r="H11" s="55">
        <f t="shared" si="6"/>
        <v>10.99</v>
      </c>
      <c r="I11" s="23">
        <f t="shared" si="7"/>
        <v>1623</v>
      </c>
      <c r="J11" s="43" t="s">
        <v>1318</v>
      </c>
    </row>
    <row r="12" spans="1:10" ht="15.75" customHeight="1">
      <c r="A12" s="116" t="s">
        <v>1321</v>
      </c>
      <c r="B12" s="36">
        <v>0.1</v>
      </c>
      <c r="C12" s="67">
        <v>2</v>
      </c>
      <c r="D12" s="36">
        <v>10.99</v>
      </c>
      <c r="E12" s="18">
        <f t="shared" si="4"/>
        <v>1099</v>
      </c>
      <c r="F12" s="36">
        <f>'USPS 1st-class int''l (JPY)'!C4</f>
        <v>616</v>
      </c>
      <c r="G12" s="36">
        <f t="shared" si="5"/>
        <v>523.6</v>
      </c>
      <c r="H12" s="117">
        <f t="shared" si="6"/>
        <v>10.99</v>
      </c>
      <c r="I12" s="23">
        <f t="shared" si="7"/>
        <v>1623</v>
      </c>
      <c r="J12" s="4"/>
    </row>
    <row r="13" spans="1:10" ht="15.75" customHeight="1">
      <c r="A13" s="116" t="s">
        <v>1322</v>
      </c>
      <c r="B13" s="36">
        <v>0.1</v>
      </c>
      <c r="C13" s="67">
        <v>2</v>
      </c>
      <c r="D13" s="36">
        <v>10.99</v>
      </c>
      <c r="E13" s="18">
        <f t="shared" si="4"/>
        <v>1099</v>
      </c>
      <c r="F13" s="36">
        <f>'USPS 1st-class int''l (JPY)'!C4</f>
        <v>616</v>
      </c>
      <c r="G13" s="36">
        <f t="shared" si="5"/>
        <v>523.6</v>
      </c>
      <c r="H13" s="117">
        <f t="shared" si="6"/>
        <v>10.99</v>
      </c>
      <c r="I13" s="23">
        <f t="shared" si="7"/>
        <v>1623</v>
      </c>
      <c r="J13" s="4"/>
    </row>
    <row r="14" spans="1:10" ht="15.75" customHeight="1">
      <c r="A14" s="116" t="s">
        <v>1323</v>
      </c>
      <c r="B14" s="36">
        <v>0.13</v>
      </c>
      <c r="C14" s="67">
        <v>3</v>
      </c>
      <c r="D14" s="36">
        <v>13.99</v>
      </c>
      <c r="E14" s="18">
        <f t="shared" si="4"/>
        <v>1399</v>
      </c>
      <c r="F14" s="36">
        <f>'USPS 1st-class int''l (JPY)'!C5</f>
        <v>888</v>
      </c>
      <c r="G14" s="36">
        <f t="shared" si="5"/>
        <v>754.8</v>
      </c>
      <c r="H14" s="117">
        <f t="shared" si="6"/>
        <v>13.99</v>
      </c>
      <c r="I14" s="23">
        <f t="shared" si="7"/>
        <v>2154</v>
      </c>
      <c r="J14" s="4"/>
    </row>
    <row r="15" spans="1:10" ht="15.75" customHeight="1">
      <c r="A15" s="116" t="s">
        <v>1324</v>
      </c>
      <c r="B15" s="36">
        <v>0.13</v>
      </c>
      <c r="C15" s="67">
        <v>3</v>
      </c>
      <c r="D15" s="36">
        <v>13.99</v>
      </c>
      <c r="E15" s="18">
        <f t="shared" si="4"/>
        <v>1399</v>
      </c>
      <c r="F15" s="36">
        <f>'USPS 1st-class int''l (JPY)'!C5</f>
        <v>888</v>
      </c>
      <c r="G15" s="36">
        <f t="shared" si="5"/>
        <v>754.8</v>
      </c>
      <c r="H15" s="117">
        <f t="shared" si="6"/>
        <v>13.99</v>
      </c>
      <c r="I15" s="23">
        <f t="shared" si="7"/>
        <v>2154</v>
      </c>
      <c r="J15" s="4"/>
    </row>
    <row r="16" spans="1:10" ht="15.75" customHeight="1">
      <c r="A16" s="116" t="s">
        <v>1325</v>
      </c>
      <c r="B16" s="36">
        <v>0.15</v>
      </c>
      <c r="C16" s="67">
        <v>3</v>
      </c>
      <c r="D16" s="36">
        <v>10.99</v>
      </c>
      <c r="E16" s="18">
        <f t="shared" si="4"/>
        <v>1099</v>
      </c>
      <c r="F16" s="36">
        <f>'USPS 1st-class int''l (JPY)'!C5</f>
        <v>888</v>
      </c>
      <c r="G16" s="36">
        <f t="shared" si="5"/>
        <v>754.8</v>
      </c>
      <c r="H16" s="117">
        <f t="shared" si="6"/>
        <v>10.99</v>
      </c>
      <c r="I16" s="23">
        <f t="shared" si="7"/>
        <v>1854</v>
      </c>
      <c r="J16" s="4"/>
    </row>
    <row r="17" spans="1:10" ht="15.75" customHeight="1">
      <c r="A17" s="34" t="s">
        <v>1326</v>
      </c>
      <c r="B17" s="36">
        <v>0.15</v>
      </c>
      <c r="C17" s="67">
        <v>3</v>
      </c>
      <c r="D17" s="36">
        <v>10.99</v>
      </c>
      <c r="E17" s="18">
        <f t="shared" si="4"/>
        <v>1099</v>
      </c>
      <c r="F17" s="36">
        <f>'USPS 1st-class int''l (JPY)'!C5</f>
        <v>888</v>
      </c>
      <c r="G17" s="36">
        <f t="shared" si="5"/>
        <v>754.8</v>
      </c>
      <c r="H17" s="20">
        <f t="shared" si="6"/>
        <v>10.99</v>
      </c>
      <c r="I17" s="23">
        <f t="shared" si="7"/>
        <v>1854</v>
      </c>
    </row>
    <row r="18" spans="1:10" ht="15.75" customHeight="1">
      <c r="A18" s="34" t="s">
        <v>1327</v>
      </c>
      <c r="B18" s="36">
        <v>0.15</v>
      </c>
      <c r="C18" s="67">
        <v>3</v>
      </c>
      <c r="D18" s="36">
        <v>10.99</v>
      </c>
      <c r="E18" s="18">
        <f t="shared" si="4"/>
        <v>1099</v>
      </c>
      <c r="F18" s="36">
        <f>'USPS 1st-class int''l (JPY)'!C5</f>
        <v>888</v>
      </c>
      <c r="G18" s="36">
        <f t="shared" si="5"/>
        <v>754.8</v>
      </c>
      <c r="H18" s="20">
        <f t="shared" si="6"/>
        <v>10.99</v>
      </c>
      <c r="I18" s="23">
        <f t="shared" si="7"/>
        <v>1854</v>
      </c>
    </row>
    <row r="19" spans="1:10" ht="15.75" customHeight="1">
      <c r="A19" s="34" t="s">
        <v>1328</v>
      </c>
      <c r="B19" s="36">
        <v>0.44</v>
      </c>
      <c r="C19" s="67">
        <v>8</v>
      </c>
      <c r="D19" s="36">
        <v>24.99</v>
      </c>
      <c r="E19" s="18">
        <f t="shared" si="4"/>
        <v>2499</v>
      </c>
      <c r="F19" s="36">
        <f>'USPS 1st-class int''l (JPY)'!C10</f>
        <v>1148</v>
      </c>
      <c r="G19" s="36">
        <f t="shared" si="5"/>
        <v>975.8</v>
      </c>
      <c r="H19" s="20">
        <f t="shared" si="6"/>
        <v>24.99</v>
      </c>
      <c r="I19" s="23">
        <f t="shared" si="7"/>
        <v>3475</v>
      </c>
    </row>
    <row r="20" spans="1:10" ht="15.75" customHeight="1">
      <c r="A20" s="34" t="s">
        <v>1329</v>
      </c>
      <c r="B20" s="36">
        <v>0.44</v>
      </c>
      <c r="C20" s="67">
        <v>8</v>
      </c>
      <c r="D20" s="36">
        <v>24.99</v>
      </c>
      <c r="E20" s="18">
        <f t="shared" si="4"/>
        <v>2499</v>
      </c>
      <c r="F20" s="36">
        <f>'USPS 1st-class int''l (JPY)'!C10</f>
        <v>1148</v>
      </c>
      <c r="G20" s="36">
        <f t="shared" si="5"/>
        <v>975.8</v>
      </c>
      <c r="H20" s="20">
        <f t="shared" si="6"/>
        <v>24.99</v>
      </c>
      <c r="I20" s="23">
        <f t="shared" si="7"/>
        <v>3475</v>
      </c>
    </row>
    <row r="21" spans="1:10" ht="15.75" customHeight="1">
      <c r="A21" s="34" t="s">
        <v>1330</v>
      </c>
      <c r="B21" s="36">
        <v>0.44</v>
      </c>
      <c r="C21" s="67">
        <v>7</v>
      </c>
      <c r="D21" s="36">
        <v>24.99</v>
      </c>
      <c r="E21" s="18">
        <f t="shared" si="4"/>
        <v>2499</v>
      </c>
      <c r="F21" s="36">
        <f>'USPS 1st-class int''l (JPY)'!C9</f>
        <v>1148</v>
      </c>
      <c r="G21" s="36">
        <f t="shared" si="5"/>
        <v>975.8</v>
      </c>
      <c r="H21" s="20">
        <f t="shared" si="6"/>
        <v>24.99</v>
      </c>
      <c r="I21" s="23">
        <f t="shared" si="7"/>
        <v>3475</v>
      </c>
    </row>
    <row r="22" spans="1:10" ht="15.75" customHeight="1">
      <c r="A22" s="34" t="s">
        <v>1331</v>
      </c>
      <c r="B22" s="36">
        <v>0.15</v>
      </c>
      <c r="C22" s="67">
        <v>3</v>
      </c>
      <c r="D22" s="36">
        <v>10.99</v>
      </c>
      <c r="E22" s="18">
        <f t="shared" si="4"/>
        <v>1099</v>
      </c>
      <c r="F22" s="36">
        <f>'USPS 1st-class int''l (JPY)'!C5</f>
        <v>888</v>
      </c>
      <c r="G22" s="36">
        <f t="shared" si="5"/>
        <v>754.8</v>
      </c>
      <c r="H22" s="20">
        <f t="shared" si="6"/>
        <v>10.99</v>
      </c>
      <c r="I22" s="23">
        <f t="shared" si="7"/>
        <v>1854</v>
      </c>
      <c r="J22" s="120" t="s">
        <v>1014</v>
      </c>
    </row>
    <row r="23" spans="1:10" ht="15.75" customHeight="1">
      <c r="A23" s="34" t="s">
        <v>1332</v>
      </c>
      <c r="B23" s="36">
        <v>0.15</v>
      </c>
      <c r="C23" s="67">
        <v>3</v>
      </c>
      <c r="D23" s="36">
        <v>10.99</v>
      </c>
      <c r="E23" s="18">
        <f t="shared" si="4"/>
        <v>1099</v>
      </c>
      <c r="F23" s="36">
        <f>'USPS 1st-class int''l (JPY)'!C5</f>
        <v>888</v>
      </c>
      <c r="G23" s="36">
        <f t="shared" si="5"/>
        <v>754.8</v>
      </c>
      <c r="H23" s="20">
        <f t="shared" si="6"/>
        <v>10.99</v>
      </c>
      <c r="I23" s="23">
        <f t="shared" si="7"/>
        <v>1854</v>
      </c>
    </row>
    <row r="24" spans="1:10" ht="15.75" customHeight="1">
      <c r="A24" s="34" t="s">
        <v>1333</v>
      </c>
      <c r="B24" s="36">
        <v>0.09</v>
      </c>
      <c r="C24" s="67">
        <v>2</v>
      </c>
      <c r="D24" s="36">
        <v>12.99</v>
      </c>
      <c r="E24" s="18">
        <f t="shared" si="4"/>
        <v>1299</v>
      </c>
      <c r="F24" s="36">
        <f>'USPS 1st-class int''l (JPY)'!C4</f>
        <v>616</v>
      </c>
      <c r="G24" s="36">
        <f t="shared" si="5"/>
        <v>523.6</v>
      </c>
      <c r="H24" s="20">
        <f t="shared" si="6"/>
        <v>12.99</v>
      </c>
      <c r="I24" s="23">
        <f t="shared" si="7"/>
        <v>1823</v>
      </c>
      <c r="J24" s="120"/>
    </row>
    <row r="25" spans="1:10" ht="15.75" customHeight="1">
      <c r="A25" s="34" t="s">
        <v>1334</v>
      </c>
      <c r="B25" s="36">
        <v>0.09</v>
      </c>
      <c r="C25" s="67">
        <v>2</v>
      </c>
      <c r="D25" s="36">
        <v>12.99</v>
      </c>
      <c r="E25" s="18">
        <f t="shared" si="4"/>
        <v>1299</v>
      </c>
      <c r="F25" s="36">
        <f>'USPS 1st-class int''l (JPY)'!C4</f>
        <v>616</v>
      </c>
      <c r="G25" s="36">
        <f t="shared" si="5"/>
        <v>523.6</v>
      </c>
      <c r="H25" s="20">
        <f t="shared" si="6"/>
        <v>12.99</v>
      </c>
      <c r="I25" s="23">
        <f t="shared" si="7"/>
        <v>1823</v>
      </c>
    </row>
    <row r="26" spans="1:10" ht="15.75" customHeight="1">
      <c r="A26" s="34" t="s">
        <v>1335</v>
      </c>
      <c r="B26" s="36">
        <v>0.05</v>
      </c>
      <c r="C26" s="67">
        <v>2</v>
      </c>
      <c r="D26" s="36">
        <v>6.99</v>
      </c>
      <c r="E26" s="18">
        <f t="shared" si="4"/>
        <v>699</v>
      </c>
      <c r="F26" s="36">
        <f>'USPS 1st-class int''l (JPY)'!C4</f>
        <v>616</v>
      </c>
      <c r="G26" s="36">
        <f t="shared" si="5"/>
        <v>523.6</v>
      </c>
      <c r="H26" s="20">
        <f t="shared" si="6"/>
        <v>6.99</v>
      </c>
      <c r="I26" s="23">
        <f t="shared" si="7"/>
        <v>1223</v>
      </c>
      <c r="J26" s="120"/>
    </row>
    <row r="27" spans="1:10" ht="15.75" customHeight="1">
      <c r="A27" s="34" t="s">
        <v>1336</v>
      </c>
      <c r="B27" s="36">
        <v>0.05</v>
      </c>
      <c r="C27" s="67">
        <v>2</v>
      </c>
      <c r="D27" s="36">
        <v>6.99</v>
      </c>
      <c r="E27" s="18">
        <f t="shared" si="4"/>
        <v>699</v>
      </c>
      <c r="F27" s="36">
        <f>'USPS 1st-class int''l (JPY)'!C4</f>
        <v>616</v>
      </c>
      <c r="G27" s="36">
        <f t="shared" si="5"/>
        <v>523.6</v>
      </c>
      <c r="H27" s="20">
        <f t="shared" si="6"/>
        <v>6.99</v>
      </c>
      <c r="I27" s="23">
        <f t="shared" si="7"/>
        <v>1223</v>
      </c>
    </row>
    <row r="28" spans="1:10" ht="15.75" customHeight="1">
      <c r="A28" s="34" t="s">
        <v>1337</v>
      </c>
      <c r="B28" s="36">
        <v>0.05</v>
      </c>
      <c r="C28" s="67">
        <v>2</v>
      </c>
      <c r="D28" s="36">
        <v>6.99</v>
      </c>
      <c r="E28" s="18">
        <f t="shared" si="4"/>
        <v>699</v>
      </c>
      <c r="F28" s="36">
        <f>'USPS 1st-class int''l (JPY)'!C4</f>
        <v>616</v>
      </c>
      <c r="G28" s="36">
        <f t="shared" si="5"/>
        <v>523.6</v>
      </c>
      <c r="H28" s="20">
        <f t="shared" si="6"/>
        <v>6.99</v>
      </c>
      <c r="I28" s="23">
        <f t="shared" si="7"/>
        <v>1223</v>
      </c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pane ySplit="1" topLeftCell="A2" activePane="bottomLeft" state="frozen"/>
      <selection pane="bottomLeft" activeCell="I2" sqref="I2"/>
    </sheetView>
  </sheetViews>
  <sheetFormatPr defaultColWidth="9" defaultRowHeight="15.75" customHeight="1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2.875" style="59" customWidth="1"/>
    <col min="11" max="16384" width="9" style="4"/>
  </cols>
  <sheetData>
    <row r="1" spans="1:10" s="1" customFormat="1" ht="42.6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109" t="s">
        <v>1338</v>
      </c>
      <c r="J1" s="110" t="s">
        <v>13</v>
      </c>
    </row>
    <row r="2" spans="1:10" ht="15.75" customHeight="1">
      <c r="A2" s="60" t="s">
        <v>1339</v>
      </c>
      <c r="B2" s="36">
        <v>0.62</v>
      </c>
      <c r="C2" s="67">
        <v>18</v>
      </c>
      <c r="D2" s="36">
        <v>18.989999999999998</v>
      </c>
      <c r="E2" s="36">
        <f>D2*100</f>
        <v>1899</v>
      </c>
      <c r="F2" s="36">
        <f>'USPS 1st-class int''l (JPY)'!C20</f>
        <v>1508</v>
      </c>
      <c r="G2" s="36">
        <f t="shared" ref="G2" si="0">IF(C2&lt;=16,F2*0.85,IF(C2&lt;=32,F2*0.75,IF(C2&lt;=48,F2*0.65,F2*0.55)))</f>
        <v>1131</v>
      </c>
      <c r="H2" s="18">
        <f t="shared" ref="H2" si="1">D2</f>
        <v>18.989999999999998</v>
      </c>
      <c r="I2" s="111">
        <f>ROUNDUP(E2+G2,0)</f>
        <v>3030</v>
      </c>
      <c r="J2" s="112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workbookViewId="0">
      <selection activeCell="B1" sqref="B1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2.375" style="24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21" t="s">
        <v>12</v>
      </c>
      <c r="J1" s="22" t="s">
        <v>13</v>
      </c>
    </row>
    <row r="2" spans="1:10" ht="15.75" customHeight="1">
      <c r="A2" s="60" t="s">
        <v>1340</v>
      </c>
      <c r="B2" s="36">
        <v>0.1</v>
      </c>
      <c r="C2" s="67">
        <v>2</v>
      </c>
      <c r="D2" s="36">
        <v>12.99</v>
      </c>
      <c r="E2" s="36">
        <f>D2*100</f>
        <v>1299</v>
      </c>
      <c r="F2" s="36">
        <f>'USPS 1st-class int''l (JPY)'!C4</f>
        <v>616</v>
      </c>
      <c r="G2" s="36">
        <f t="shared" ref="G2" si="0">IF(C2&lt;=16,F2*0.85,IF(C2&lt;=32,F2*0.75,IF(C2&lt;=48,F2*0.65,F2*0.55)))</f>
        <v>523.6</v>
      </c>
      <c r="H2" s="20">
        <f>D2</f>
        <v>12.99</v>
      </c>
      <c r="I2" s="23">
        <f>ROUNDUP(E2+G2,0)</f>
        <v>1823</v>
      </c>
      <c r="J2" s="58"/>
    </row>
    <row r="3" spans="1:10" ht="15.75" customHeight="1">
      <c r="A3" s="60" t="s">
        <v>1341</v>
      </c>
      <c r="B3" s="36">
        <v>0.1</v>
      </c>
      <c r="C3" s="67">
        <v>2</v>
      </c>
      <c r="D3" s="36">
        <v>12.99</v>
      </c>
      <c r="E3" s="36">
        <f t="shared" ref="E3" si="1">D3*100</f>
        <v>1299</v>
      </c>
      <c r="F3" s="36">
        <f>'USPS 1st-class int''l (JPY)'!C4</f>
        <v>616</v>
      </c>
      <c r="G3" s="36">
        <f t="shared" ref="G3:G18" si="2">IF(C3&lt;=16,F3*0.85,IF(C3&lt;=32,F3*0.75,IF(C3&lt;=48,F3*0.65,F3*0.55)))</f>
        <v>523.6</v>
      </c>
      <c r="H3" s="20">
        <f t="shared" ref="H3" si="3">D3</f>
        <v>12.99</v>
      </c>
      <c r="I3" s="23">
        <f t="shared" ref="I3" si="4">ROUNDUP(E3+G3,0)</f>
        <v>1823</v>
      </c>
      <c r="J3" s="58"/>
    </row>
    <row r="4" spans="1:10" ht="15.75" customHeight="1">
      <c r="A4" s="60" t="s">
        <v>1342</v>
      </c>
      <c r="B4" s="36">
        <v>0.1</v>
      </c>
      <c r="C4" s="67">
        <v>2</v>
      </c>
      <c r="D4" s="36">
        <v>12.99</v>
      </c>
      <c r="E4" s="36">
        <f t="shared" ref="E4:E34" si="5">D4*100</f>
        <v>1299</v>
      </c>
      <c r="F4" s="36">
        <f>'USPS 1st-class int''l (JPY)'!C4</f>
        <v>616</v>
      </c>
      <c r="G4" s="36">
        <f t="shared" si="2"/>
        <v>523.6</v>
      </c>
      <c r="H4" s="20">
        <f t="shared" ref="H4:H18" si="6">D4</f>
        <v>12.99</v>
      </c>
      <c r="I4" s="23">
        <f t="shared" ref="I4:I34" si="7">ROUNDUP(E4+G4,0)</f>
        <v>1823</v>
      </c>
      <c r="J4" s="80"/>
    </row>
    <row r="5" spans="1:10" ht="15.75" customHeight="1">
      <c r="A5" s="60" t="s">
        <v>1343</v>
      </c>
      <c r="B5" s="36">
        <v>0.1</v>
      </c>
      <c r="C5" s="67">
        <v>2</v>
      </c>
      <c r="D5" s="36">
        <v>12.99</v>
      </c>
      <c r="E5" s="36">
        <f t="shared" si="5"/>
        <v>1299</v>
      </c>
      <c r="F5" s="36">
        <f>'USPS 1st-class int''l (JPY)'!C4</f>
        <v>616</v>
      </c>
      <c r="G5" s="36">
        <f t="shared" si="2"/>
        <v>523.6</v>
      </c>
      <c r="H5" s="20">
        <f t="shared" si="6"/>
        <v>12.99</v>
      </c>
      <c r="I5" s="23">
        <f t="shared" si="7"/>
        <v>1823</v>
      </c>
      <c r="J5" s="80"/>
    </row>
    <row r="6" spans="1:10" ht="15.75" customHeight="1">
      <c r="A6" s="60" t="s">
        <v>1344</v>
      </c>
      <c r="B6" s="36">
        <v>0.1</v>
      </c>
      <c r="C6" s="67">
        <v>2</v>
      </c>
      <c r="D6" s="36">
        <v>12.99</v>
      </c>
      <c r="E6" s="36">
        <f t="shared" si="5"/>
        <v>1299</v>
      </c>
      <c r="F6" s="36">
        <f>'USPS 1st-class int''l (JPY)'!C4</f>
        <v>616</v>
      </c>
      <c r="G6" s="36">
        <f t="shared" si="2"/>
        <v>523.6</v>
      </c>
      <c r="H6" s="20">
        <f t="shared" si="6"/>
        <v>12.99</v>
      </c>
      <c r="I6" s="23">
        <f t="shared" si="7"/>
        <v>1823</v>
      </c>
      <c r="J6" s="80"/>
    </row>
    <row r="7" spans="1:10" ht="15.75" customHeight="1">
      <c r="A7" s="60" t="s">
        <v>1345</v>
      </c>
      <c r="B7" s="36">
        <v>0.1</v>
      </c>
      <c r="C7" s="67">
        <v>2</v>
      </c>
      <c r="D7" s="36">
        <v>12.99</v>
      </c>
      <c r="E7" s="36">
        <f t="shared" si="5"/>
        <v>1299</v>
      </c>
      <c r="F7" s="36">
        <f>'USPS 1st-class int''l (JPY)'!C4</f>
        <v>616</v>
      </c>
      <c r="G7" s="36">
        <f t="shared" si="2"/>
        <v>523.6</v>
      </c>
      <c r="H7" s="20">
        <f t="shared" si="6"/>
        <v>12.99</v>
      </c>
      <c r="I7" s="23">
        <f t="shared" si="7"/>
        <v>1823</v>
      </c>
      <c r="J7" s="80"/>
    </row>
    <row r="8" spans="1:10" ht="15.75" customHeight="1">
      <c r="A8" s="60" t="s">
        <v>1346</v>
      </c>
      <c r="B8" s="36">
        <v>0.1</v>
      </c>
      <c r="C8" s="67">
        <v>2</v>
      </c>
      <c r="D8" s="36">
        <v>12.99</v>
      </c>
      <c r="E8" s="36">
        <f t="shared" si="5"/>
        <v>1299</v>
      </c>
      <c r="F8" s="36">
        <f>'USPS 1st-class int''l (JPY)'!C4</f>
        <v>616</v>
      </c>
      <c r="G8" s="36">
        <f t="shared" si="2"/>
        <v>523.6</v>
      </c>
      <c r="H8" s="20">
        <f t="shared" si="6"/>
        <v>12.99</v>
      </c>
      <c r="I8" s="23">
        <f t="shared" si="7"/>
        <v>1823</v>
      </c>
      <c r="J8" s="80"/>
    </row>
    <row r="9" spans="1:10" ht="15.75" customHeight="1">
      <c r="A9" s="60" t="s">
        <v>1347</v>
      </c>
      <c r="B9" s="36">
        <v>0.1</v>
      </c>
      <c r="C9" s="67">
        <v>2</v>
      </c>
      <c r="D9" s="36">
        <v>12.99</v>
      </c>
      <c r="E9" s="36">
        <f t="shared" si="5"/>
        <v>1299</v>
      </c>
      <c r="F9" s="36">
        <f>'USPS 1st-class int''l (JPY)'!C4</f>
        <v>616</v>
      </c>
      <c r="G9" s="36">
        <f t="shared" si="2"/>
        <v>523.6</v>
      </c>
      <c r="H9" s="20">
        <f t="shared" si="6"/>
        <v>12.99</v>
      </c>
      <c r="I9" s="23">
        <f t="shared" si="7"/>
        <v>1823</v>
      </c>
      <c r="J9" s="80"/>
    </row>
    <row r="10" spans="1:10" ht="15.75" customHeight="1">
      <c r="A10" s="60" t="s">
        <v>1348</v>
      </c>
      <c r="B10" s="36">
        <v>0.1</v>
      </c>
      <c r="C10" s="67">
        <v>2</v>
      </c>
      <c r="D10" s="36">
        <v>12.99</v>
      </c>
      <c r="E10" s="36">
        <f t="shared" si="5"/>
        <v>1299</v>
      </c>
      <c r="F10" s="36">
        <f>'USPS 1st-class int''l (JPY)'!C4</f>
        <v>616</v>
      </c>
      <c r="G10" s="36">
        <f t="shared" si="2"/>
        <v>523.6</v>
      </c>
      <c r="H10" s="20">
        <f t="shared" si="6"/>
        <v>12.99</v>
      </c>
      <c r="I10" s="23">
        <f t="shared" si="7"/>
        <v>1823</v>
      </c>
      <c r="J10" s="80"/>
    </row>
    <row r="11" spans="1:10" ht="15.75" customHeight="1">
      <c r="A11" s="60" t="s">
        <v>1349</v>
      </c>
      <c r="B11" s="36">
        <v>0.1</v>
      </c>
      <c r="C11" s="67">
        <v>2</v>
      </c>
      <c r="D11" s="36">
        <v>12.99</v>
      </c>
      <c r="E11" s="36">
        <f t="shared" si="5"/>
        <v>1299</v>
      </c>
      <c r="F11" s="36">
        <f>'USPS 1st-class int''l (JPY)'!C4</f>
        <v>616</v>
      </c>
      <c r="G11" s="36">
        <f t="shared" si="2"/>
        <v>523.6</v>
      </c>
      <c r="H11" s="20">
        <f t="shared" si="6"/>
        <v>12.99</v>
      </c>
      <c r="I11" s="23">
        <f t="shared" si="7"/>
        <v>1823</v>
      </c>
      <c r="J11" s="80"/>
    </row>
    <row r="12" spans="1:10" ht="15.75" customHeight="1">
      <c r="A12" s="60" t="s">
        <v>1350</v>
      </c>
      <c r="B12" s="36">
        <v>0.1</v>
      </c>
      <c r="C12" s="67">
        <v>2</v>
      </c>
      <c r="D12" s="36">
        <v>12.99</v>
      </c>
      <c r="E12" s="36">
        <f t="shared" si="5"/>
        <v>1299</v>
      </c>
      <c r="F12" s="36">
        <f>'USPS 1st-class int''l (JPY)'!C4</f>
        <v>616</v>
      </c>
      <c r="G12" s="36">
        <f t="shared" si="2"/>
        <v>523.6</v>
      </c>
      <c r="H12" s="20">
        <f t="shared" si="6"/>
        <v>12.99</v>
      </c>
      <c r="I12" s="23">
        <f t="shared" si="7"/>
        <v>1823</v>
      </c>
      <c r="J12" s="80"/>
    </row>
    <row r="13" spans="1:10" ht="15.75" customHeight="1">
      <c r="A13" s="60" t="s">
        <v>1351</v>
      </c>
      <c r="B13" s="36">
        <v>0.1</v>
      </c>
      <c r="C13" s="67">
        <v>2</v>
      </c>
      <c r="D13" s="36">
        <v>10.99</v>
      </c>
      <c r="E13" s="36">
        <f t="shared" si="5"/>
        <v>1099</v>
      </c>
      <c r="F13" s="36">
        <f>'USPS 1st-class int''l (JPY)'!C4</f>
        <v>616</v>
      </c>
      <c r="G13" s="36">
        <f t="shared" si="2"/>
        <v>523.6</v>
      </c>
      <c r="H13" s="20">
        <f t="shared" si="6"/>
        <v>10.99</v>
      </c>
      <c r="I13" s="23">
        <f t="shared" si="7"/>
        <v>1623</v>
      </c>
      <c r="J13" s="80"/>
    </row>
    <row r="14" spans="1:10" ht="15.75" customHeight="1">
      <c r="A14" s="60" t="s">
        <v>1352</v>
      </c>
      <c r="B14" s="36">
        <v>0.1</v>
      </c>
      <c r="C14" s="67">
        <v>2</v>
      </c>
      <c r="D14" s="36">
        <v>10.99</v>
      </c>
      <c r="E14" s="36">
        <f t="shared" si="5"/>
        <v>1099</v>
      </c>
      <c r="F14" s="36">
        <f>'USPS 1st-class int''l (JPY)'!C4</f>
        <v>616</v>
      </c>
      <c r="G14" s="36">
        <f t="shared" si="2"/>
        <v>523.6</v>
      </c>
      <c r="H14" s="20">
        <f t="shared" si="6"/>
        <v>10.99</v>
      </c>
      <c r="I14" s="23">
        <f t="shared" si="7"/>
        <v>1623</v>
      </c>
      <c r="J14" s="80"/>
    </row>
    <row r="15" spans="1:10" ht="15.75" customHeight="1">
      <c r="A15" s="60" t="s">
        <v>1353</v>
      </c>
      <c r="B15" s="36">
        <v>0.1</v>
      </c>
      <c r="C15" s="67">
        <v>2</v>
      </c>
      <c r="D15" s="36">
        <v>10.99</v>
      </c>
      <c r="E15" s="36">
        <f t="shared" si="5"/>
        <v>1099</v>
      </c>
      <c r="F15" s="36">
        <f>'USPS 1st-class int''l (JPY)'!C4</f>
        <v>616</v>
      </c>
      <c r="G15" s="36">
        <f t="shared" si="2"/>
        <v>523.6</v>
      </c>
      <c r="H15" s="20">
        <f t="shared" si="6"/>
        <v>10.99</v>
      </c>
      <c r="I15" s="23">
        <f t="shared" si="7"/>
        <v>1623</v>
      </c>
      <c r="J15" s="80"/>
    </row>
    <row r="16" spans="1:10" ht="15.75" customHeight="1">
      <c r="A16" s="60" t="s">
        <v>1354</v>
      </c>
      <c r="B16" s="36">
        <v>0.1</v>
      </c>
      <c r="C16" s="67">
        <v>2</v>
      </c>
      <c r="D16" s="36">
        <v>10.99</v>
      </c>
      <c r="E16" s="36">
        <f t="shared" si="5"/>
        <v>1099</v>
      </c>
      <c r="F16" s="36">
        <f>'USPS 1st-class int''l (JPY)'!C4</f>
        <v>616</v>
      </c>
      <c r="G16" s="36">
        <f t="shared" si="2"/>
        <v>523.6</v>
      </c>
      <c r="H16" s="20">
        <f t="shared" si="6"/>
        <v>10.99</v>
      </c>
      <c r="I16" s="23">
        <f t="shared" si="7"/>
        <v>1623</v>
      </c>
      <c r="J16" s="80"/>
    </row>
    <row r="17" spans="1:10" ht="15.75" customHeight="1">
      <c r="A17" s="60" t="s">
        <v>1355</v>
      </c>
      <c r="B17" s="36">
        <v>0.1</v>
      </c>
      <c r="C17" s="67">
        <v>2</v>
      </c>
      <c r="D17" s="36">
        <v>10.99</v>
      </c>
      <c r="E17" s="36">
        <f t="shared" si="5"/>
        <v>1099</v>
      </c>
      <c r="F17" s="36">
        <f>'USPS 1st-class int''l (JPY)'!C4</f>
        <v>616</v>
      </c>
      <c r="G17" s="36">
        <f t="shared" si="2"/>
        <v>523.6</v>
      </c>
      <c r="H17" s="20">
        <f t="shared" si="6"/>
        <v>10.99</v>
      </c>
      <c r="I17" s="23">
        <f t="shared" si="7"/>
        <v>1623</v>
      </c>
      <c r="J17" s="80"/>
    </row>
    <row r="18" spans="1:10" ht="15.75" customHeight="1">
      <c r="A18" s="60" t="s">
        <v>1356</v>
      </c>
      <c r="B18" s="36">
        <v>0.1</v>
      </c>
      <c r="C18" s="67">
        <v>2</v>
      </c>
      <c r="D18" s="36">
        <v>10.99</v>
      </c>
      <c r="E18" s="36">
        <f t="shared" si="5"/>
        <v>1099</v>
      </c>
      <c r="F18" s="36">
        <f>'USPS 1st-class int''l (JPY)'!C4</f>
        <v>616</v>
      </c>
      <c r="G18" s="36">
        <f t="shared" si="2"/>
        <v>523.6</v>
      </c>
      <c r="H18" s="20">
        <f t="shared" si="6"/>
        <v>10.99</v>
      </c>
      <c r="I18" s="23">
        <f t="shared" si="7"/>
        <v>1623</v>
      </c>
      <c r="J18" s="80"/>
    </row>
    <row r="19" spans="1:10" ht="15.75" customHeight="1">
      <c r="A19" s="60" t="s">
        <v>1357</v>
      </c>
      <c r="B19" s="36">
        <v>0.1</v>
      </c>
      <c r="C19" s="67">
        <v>2</v>
      </c>
      <c r="D19" s="36">
        <v>10.99</v>
      </c>
      <c r="E19" s="36">
        <f t="shared" si="5"/>
        <v>1099</v>
      </c>
      <c r="F19" s="36">
        <f>'USPS 1st-class int''l (JPY)'!C4</f>
        <v>616</v>
      </c>
      <c r="G19" s="36">
        <f t="shared" ref="G19" si="8">IF(C19&lt;=16,F19*0.85,IF(C19&lt;=32,F19*0.75,IF(C19&lt;=48,F19*0.65,F19*0.55)))</f>
        <v>523.6</v>
      </c>
      <c r="H19" s="20">
        <f t="shared" ref="H19" si="9">D19</f>
        <v>10.99</v>
      </c>
      <c r="I19" s="23">
        <f t="shared" si="7"/>
        <v>1623</v>
      </c>
      <c r="J19" s="80"/>
    </row>
    <row r="20" spans="1:10" ht="15.75" customHeight="1">
      <c r="A20" s="60" t="s">
        <v>1358</v>
      </c>
      <c r="B20" s="36">
        <v>0.1</v>
      </c>
      <c r="C20" s="67">
        <v>2</v>
      </c>
      <c r="D20" s="36">
        <v>10.99</v>
      </c>
      <c r="E20" s="36">
        <f t="shared" si="5"/>
        <v>1099</v>
      </c>
      <c r="F20" s="36">
        <f>'USPS 1st-class int''l (JPY)'!C4</f>
        <v>616</v>
      </c>
      <c r="G20" s="36">
        <f t="shared" ref="G20:G54" si="10">IF(C20&lt;=16,F20*0.85,IF(C20&lt;=32,F20*0.75,IF(C20&lt;=48,F20*0.65,F20*0.55)))</f>
        <v>523.6</v>
      </c>
      <c r="H20" s="20">
        <f t="shared" ref="H20:H54" si="11">D20</f>
        <v>10.99</v>
      </c>
      <c r="I20" s="23">
        <f t="shared" si="7"/>
        <v>1623</v>
      </c>
      <c r="J20" s="80"/>
    </row>
    <row r="21" spans="1:10" ht="15.75" customHeight="1">
      <c r="A21" s="60" t="s">
        <v>1359</v>
      </c>
      <c r="B21" s="36">
        <v>0.1</v>
      </c>
      <c r="C21" s="67">
        <v>2</v>
      </c>
      <c r="D21" s="36">
        <v>12.99</v>
      </c>
      <c r="E21" s="36">
        <f t="shared" si="5"/>
        <v>1299</v>
      </c>
      <c r="F21" s="36">
        <f>'USPS 1st-class int''l (JPY)'!C4</f>
        <v>616</v>
      </c>
      <c r="G21" s="36">
        <f t="shared" si="10"/>
        <v>523.6</v>
      </c>
      <c r="H21" s="20">
        <f t="shared" si="11"/>
        <v>12.99</v>
      </c>
      <c r="I21" s="23">
        <f t="shared" si="7"/>
        <v>1823</v>
      </c>
      <c r="J21" s="80"/>
    </row>
    <row r="22" spans="1:10" ht="15.75" customHeight="1">
      <c r="A22" s="60" t="s">
        <v>1360</v>
      </c>
      <c r="B22" s="36">
        <v>0.1</v>
      </c>
      <c r="C22" s="67">
        <v>2</v>
      </c>
      <c r="D22" s="36">
        <v>12.99</v>
      </c>
      <c r="E22" s="36">
        <f t="shared" si="5"/>
        <v>1299</v>
      </c>
      <c r="F22" s="36">
        <f>'USPS 1st-class int''l (JPY)'!C4</f>
        <v>616</v>
      </c>
      <c r="G22" s="36">
        <f t="shared" si="10"/>
        <v>523.6</v>
      </c>
      <c r="H22" s="20">
        <f t="shared" si="11"/>
        <v>12.99</v>
      </c>
      <c r="I22" s="23">
        <f t="shared" si="7"/>
        <v>1823</v>
      </c>
      <c r="J22" s="80"/>
    </row>
    <row r="23" spans="1:10" ht="15.75" customHeight="1">
      <c r="A23" s="60" t="s">
        <v>1361</v>
      </c>
      <c r="B23" s="36">
        <v>0.1</v>
      </c>
      <c r="C23" s="67">
        <v>2</v>
      </c>
      <c r="D23" s="36">
        <v>12.99</v>
      </c>
      <c r="E23" s="36">
        <f t="shared" si="5"/>
        <v>1299</v>
      </c>
      <c r="F23" s="36">
        <f>'USPS 1st-class int''l (JPY)'!C4</f>
        <v>616</v>
      </c>
      <c r="G23" s="36">
        <f t="shared" si="10"/>
        <v>523.6</v>
      </c>
      <c r="H23" s="20">
        <f t="shared" si="11"/>
        <v>12.99</v>
      </c>
      <c r="I23" s="23">
        <f t="shared" si="7"/>
        <v>1823</v>
      </c>
      <c r="J23" s="80"/>
    </row>
    <row r="24" spans="1:10" ht="15.75" customHeight="1">
      <c r="A24" s="60" t="s">
        <v>1362</v>
      </c>
      <c r="B24" s="36">
        <v>0.1</v>
      </c>
      <c r="C24" s="67">
        <v>2</v>
      </c>
      <c r="D24" s="36">
        <v>12.99</v>
      </c>
      <c r="E24" s="36">
        <f t="shared" si="5"/>
        <v>1299</v>
      </c>
      <c r="F24" s="36">
        <f>'USPS 1st-class int''l (JPY)'!C4</f>
        <v>616</v>
      </c>
      <c r="G24" s="36">
        <f t="shared" si="10"/>
        <v>523.6</v>
      </c>
      <c r="H24" s="20">
        <f t="shared" si="11"/>
        <v>12.99</v>
      </c>
      <c r="I24" s="23">
        <f t="shared" si="7"/>
        <v>1823</v>
      </c>
      <c r="J24" s="80"/>
    </row>
    <row r="25" spans="1:10" ht="15.75" customHeight="1">
      <c r="A25" s="60" t="s">
        <v>1363</v>
      </c>
      <c r="B25" s="36">
        <v>0.1</v>
      </c>
      <c r="C25" s="67">
        <v>2</v>
      </c>
      <c r="D25" s="36">
        <v>12.99</v>
      </c>
      <c r="E25" s="36">
        <f t="shared" si="5"/>
        <v>1299</v>
      </c>
      <c r="F25" s="36">
        <f>'USPS 1st-class int''l (JPY)'!C4</f>
        <v>616</v>
      </c>
      <c r="G25" s="36">
        <f t="shared" si="10"/>
        <v>523.6</v>
      </c>
      <c r="H25" s="20">
        <f t="shared" si="11"/>
        <v>12.99</v>
      </c>
      <c r="I25" s="23">
        <f t="shared" si="7"/>
        <v>1823</v>
      </c>
      <c r="J25" s="80"/>
    </row>
    <row r="26" spans="1:10" ht="15.75" customHeight="1">
      <c r="A26" s="60" t="s">
        <v>1364</v>
      </c>
      <c r="B26" s="36">
        <v>0.1</v>
      </c>
      <c r="C26" s="67">
        <v>2</v>
      </c>
      <c r="D26" s="36">
        <v>12.99</v>
      </c>
      <c r="E26" s="36">
        <f t="shared" si="5"/>
        <v>1299</v>
      </c>
      <c r="F26" s="36">
        <f>'USPS 1st-class int''l (JPY)'!C4</f>
        <v>616</v>
      </c>
      <c r="G26" s="36">
        <f t="shared" si="10"/>
        <v>523.6</v>
      </c>
      <c r="H26" s="20">
        <f t="shared" si="11"/>
        <v>12.99</v>
      </c>
      <c r="I26" s="23">
        <f t="shared" si="7"/>
        <v>1823</v>
      </c>
      <c r="J26" s="80"/>
    </row>
    <row r="27" spans="1:10" ht="15.75" customHeight="1">
      <c r="A27" s="60" t="s">
        <v>1365</v>
      </c>
      <c r="B27" s="36">
        <v>0.1</v>
      </c>
      <c r="C27" s="67">
        <v>2</v>
      </c>
      <c r="D27" s="36">
        <v>12.99</v>
      </c>
      <c r="E27" s="36">
        <f t="shared" si="5"/>
        <v>1299</v>
      </c>
      <c r="F27" s="36">
        <f>'USPS 1st-class int''l (JPY)'!C4</f>
        <v>616</v>
      </c>
      <c r="G27" s="36">
        <f t="shared" si="10"/>
        <v>523.6</v>
      </c>
      <c r="H27" s="20">
        <f t="shared" si="11"/>
        <v>12.99</v>
      </c>
      <c r="I27" s="23">
        <f t="shared" si="7"/>
        <v>1823</v>
      </c>
      <c r="J27" s="80"/>
    </row>
    <row r="28" spans="1:10" ht="15.75" customHeight="1">
      <c r="A28" s="60" t="s">
        <v>1366</v>
      </c>
      <c r="B28" s="36">
        <v>0.1</v>
      </c>
      <c r="C28" s="67">
        <v>2</v>
      </c>
      <c r="D28" s="36">
        <v>12.99</v>
      </c>
      <c r="E28" s="36">
        <f t="shared" si="5"/>
        <v>1299</v>
      </c>
      <c r="F28" s="36">
        <f>'USPS 1st-class int''l (JPY)'!C4</f>
        <v>616</v>
      </c>
      <c r="G28" s="36">
        <f t="shared" si="10"/>
        <v>523.6</v>
      </c>
      <c r="H28" s="20">
        <f t="shared" si="11"/>
        <v>12.99</v>
      </c>
      <c r="I28" s="23">
        <f t="shared" si="7"/>
        <v>1823</v>
      </c>
      <c r="J28" s="80"/>
    </row>
    <row r="29" spans="1:10" ht="15.75" customHeight="1">
      <c r="A29" s="60" t="s">
        <v>1367</v>
      </c>
      <c r="B29" s="36">
        <v>0.1</v>
      </c>
      <c r="C29" s="67">
        <v>2</v>
      </c>
      <c r="D29" s="36">
        <v>12.99</v>
      </c>
      <c r="E29" s="36">
        <f t="shared" si="5"/>
        <v>1299</v>
      </c>
      <c r="F29" s="36">
        <f>'USPS 1st-class int''l (JPY)'!C4</f>
        <v>616</v>
      </c>
      <c r="G29" s="36">
        <f t="shared" si="10"/>
        <v>523.6</v>
      </c>
      <c r="H29" s="20">
        <f t="shared" si="11"/>
        <v>12.99</v>
      </c>
      <c r="I29" s="23">
        <f t="shared" si="7"/>
        <v>1823</v>
      </c>
      <c r="J29" s="80"/>
    </row>
    <row r="30" spans="1:10" ht="15.75" customHeight="1">
      <c r="A30" s="60" t="s">
        <v>1368</v>
      </c>
      <c r="B30" s="36">
        <v>0.1</v>
      </c>
      <c r="C30" s="67">
        <v>2</v>
      </c>
      <c r="D30" s="36">
        <v>12.99</v>
      </c>
      <c r="E30" s="36">
        <f t="shared" si="5"/>
        <v>1299</v>
      </c>
      <c r="F30" s="36">
        <f>'USPS 1st-class int''l (JPY)'!C4</f>
        <v>616</v>
      </c>
      <c r="G30" s="36">
        <f t="shared" si="10"/>
        <v>523.6</v>
      </c>
      <c r="H30" s="20">
        <f t="shared" si="11"/>
        <v>12.99</v>
      </c>
      <c r="I30" s="23">
        <f t="shared" si="7"/>
        <v>1823</v>
      </c>
      <c r="J30" s="80"/>
    </row>
    <row r="31" spans="1:10" ht="15.75" customHeight="1">
      <c r="A31" s="60" t="s">
        <v>1369</v>
      </c>
      <c r="B31" s="36">
        <v>0.1</v>
      </c>
      <c r="C31" s="67">
        <v>2</v>
      </c>
      <c r="D31" s="36">
        <v>12.99</v>
      </c>
      <c r="E31" s="36">
        <f t="shared" si="5"/>
        <v>1299</v>
      </c>
      <c r="F31" s="36">
        <f>'USPS 1st-class int''l (JPY)'!C4</f>
        <v>616</v>
      </c>
      <c r="G31" s="36">
        <f t="shared" si="10"/>
        <v>523.6</v>
      </c>
      <c r="H31" s="20">
        <f t="shared" si="11"/>
        <v>12.99</v>
      </c>
      <c r="I31" s="23">
        <f t="shared" si="7"/>
        <v>1823</v>
      </c>
      <c r="J31" s="80"/>
    </row>
    <row r="32" spans="1:10" ht="15.75" customHeight="1">
      <c r="A32" s="60" t="s">
        <v>1370</v>
      </c>
      <c r="B32" s="36">
        <v>0.1</v>
      </c>
      <c r="C32" s="67">
        <v>2</v>
      </c>
      <c r="D32" s="36">
        <v>12.99</v>
      </c>
      <c r="E32" s="36">
        <f t="shared" si="5"/>
        <v>1299</v>
      </c>
      <c r="F32" s="36">
        <f>'USPS 1st-class int''l (JPY)'!C4</f>
        <v>616</v>
      </c>
      <c r="G32" s="36">
        <f t="shared" si="10"/>
        <v>523.6</v>
      </c>
      <c r="H32" s="20">
        <f t="shared" si="11"/>
        <v>12.99</v>
      </c>
      <c r="I32" s="23">
        <f t="shared" si="7"/>
        <v>1823</v>
      </c>
      <c r="J32" s="80"/>
    </row>
    <row r="33" spans="1:10" ht="15.75" customHeight="1">
      <c r="A33" s="60" t="s">
        <v>1371</v>
      </c>
      <c r="B33" s="36">
        <v>0.1</v>
      </c>
      <c r="C33" s="67">
        <v>2</v>
      </c>
      <c r="D33" s="36">
        <v>10.99</v>
      </c>
      <c r="E33" s="36">
        <f t="shared" si="5"/>
        <v>1099</v>
      </c>
      <c r="F33" s="36">
        <f>'USPS 1st-class int''l (JPY)'!C4</f>
        <v>616</v>
      </c>
      <c r="G33" s="36">
        <f t="shared" si="10"/>
        <v>523.6</v>
      </c>
      <c r="H33" s="20">
        <f t="shared" si="11"/>
        <v>10.99</v>
      </c>
      <c r="I33" s="23">
        <f t="shared" si="7"/>
        <v>1623</v>
      </c>
      <c r="J33" s="80"/>
    </row>
    <row r="34" spans="1:10" ht="15.75" customHeight="1">
      <c r="A34" s="60" t="s">
        <v>1372</v>
      </c>
      <c r="B34" s="36">
        <v>0.1</v>
      </c>
      <c r="C34" s="67">
        <v>2</v>
      </c>
      <c r="D34" s="36">
        <v>10.99</v>
      </c>
      <c r="E34" s="36">
        <f t="shared" si="5"/>
        <v>1099</v>
      </c>
      <c r="F34" s="36">
        <f>'USPS 1st-class int''l (JPY)'!C4</f>
        <v>616</v>
      </c>
      <c r="G34" s="36">
        <f t="shared" si="10"/>
        <v>523.6</v>
      </c>
      <c r="H34" s="20">
        <f t="shared" si="11"/>
        <v>10.99</v>
      </c>
      <c r="I34" s="23">
        <f t="shared" si="7"/>
        <v>1623</v>
      </c>
      <c r="J34" s="80"/>
    </row>
    <row r="35" spans="1:10" ht="15.75" customHeight="1">
      <c r="A35" s="60" t="s">
        <v>1373</v>
      </c>
      <c r="B35" s="36">
        <v>0.1</v>
      </c>
      <c r="C35" s="67">
        <v>2</v>
      </c>
      <c r="D35" s="36">
        <v>10.99</v>
      </c>
      <c r="E35" s="36">
        <f t="shared" ref="E35" si="12">D35*100</f>
        <v>1099</v>
      </c>
      <c r="F35" s="36">
        <f>'USPS 1st-class int''l (JPY)'!C4</f>
        <v>616</v>
      </c>
      <c r="G35" s="36">
        <f t="shared" si="10"/>
        <v>523.6</v>
      </c>
      <c r="H35" s="20">
        <f t="shared" si="11"/>
        <v>10.99</v>
      </c>
      <c r="I35" s="23">
        <f t="shared" ref="I35" si="13">ROUNDUP(E35+G35,0)</f>
        <v>1623</v>
      </c>
      <c r="J35" s="80"/>
    </row>
    <row r="36" spans="1:10" ht="15.75" customHeight="1">
      <c r="A36" s="60" t="s">
        <v>1374</v>
      </c>
      <c r="B36" s="36">
        <v>0.1</v>
      </c>
      <c r="C36" s="67">
        <v>2</v>
      </c>
      <c r="D36" s="36">
        <v>10.99</v>
      </c>
      <c r="E36" s="36">
        <f t="shared" ref="E36:E54" si="14">D36*100</f>
        <v>1099</v>
      </c>
      <c r="F36" s="36">
        <f>'USPS 1st-class int''l (JPY)'!C4</f>
        <v>616</v>
      </c>
      <c r="G36" s="36">
        <f t="shared" si="10"/>
        <v>523.6</v>
      </c>
      <c r="H36" s="20">
        <f t="shared" si="11"/>
        <v>10.99</v>
      </c>
      <c r="I36" s="23">
        <f t="shared" ref="I36:I54" si="15">ROUNDUP(E36+G36,0)</f>
        <v>1623</v>
      </c>
      <c r="J36" s="80"/>
    </row>
    <row r="37" spans="1:10" ht="15.75" customHeight="1">
      <c r="A37" s="60" t="s">
        <v>1375</v>
      </c>
      <c r="B37" s="36">
        <v>0.1</v>
      </c>
      <c r="C37" s="67">
        <v>2</v>
      </c>
      <c r="D37" s="36">
        <v>10.99</v>
      </c>
      <c r="E37" s="36">
        <f t="shared" si="14"/>
        <v>1099</v>
      </c>
      <c r="F37" s="36">
        <f>'USPS 1st-class int''l (JPY)'!C4</f>
        <v>616</v>
      </c>
      <c r="G37" s="36">
        <f t="shared" si="10"/>
        <v>523.6</v>
      </c>
      <c r="H37" s="20">
        <f t="shared" si="11"/>
        <v>10.99</v>
      </c>
      <c r="I37" s="23">
        <f t="shared" si="15"/>
        <v>1623</v>
      </c>
      <c r="J37" s="80"/>
    </row>
    <row r="38" spans="1:10" ht="15.75" customHeight="1">
      <c r="A38" s="60" t="s">
        <v>1376</v>
      </c>
      <c r="B38" s="36">
        <v>0.1</v>
      </c>
      <c r="C38" s="67">
        <v>2</v>
      </c>
      <c r="D38" s="36">
        <v>10.99</v>
      </c>
      <c r="E38" s="36">
        <f t="shared" si="14"/>
        <v>1099</v>
      </c>
      <c r="F38" s="36">
        <f>'USPS 1st-class int''l (JPY)'!C4</f>
        <v>616</v>
      </c>
      <c r="G38" s="36">
        <f t="shared" si="10"/>
        <v>523.6</v>
      </c>
      <c r="H38" s="20">
        <f t="shared" si="11"/>
        <v>10.99</v>
      </c>
      <c r="I38" s="23">
        <f t="shared" si="15"/>
        <v>1623</v>
      </c>
      <c r="J38" s="80"/>
    </row>
    <row r="39" spans="1:10" ht="15.75" customHeight="1">
      <c r="A39" s="60" t="s">
        <v>1377</v>
      </c>
      <c r="B39" s="36">
        <v>0.1</v>
      </c>
      <c r="C39" s="67">
        <v>2</v>
      </c>
      <c r="D39" s="36">
        <v>10.99</v>
      </c>
      <c r="E39" s="36">
        <f t="shared" si="14"/>
        <v>1099</v>
      </c>
      <c r="F39" s="36">
        <f>'USPS 1st-class int''l (JPY)'!C4</f>
        <v>616</v>
      </c>
      <c r="G39" s="36">
        <f t="shared" si="10"/>
        <v>523.6</v>
      </c>
      <c r="H39" s="20">
        <f t="shared" si="11"/>
        <v>10.99</v>
      </c>
      <c r="I39" s="23">
        <f t="shared" si="15"/>
        <v>1623</v>
      </c>
      <c r="J39" s="80"/>
    </row>
    <row r="40" spans="1:10" ht="15.75" customHeight="1">
      <c r="A40" s="60" t="s">
        <v>1378</v>
      </c>
      <c r="B40" s="36">
        <v>0.1</v>
      </c>
      <c r="C40" s="67">
        <v>2</v>
      </c>
      <c r="D40" s="36">
        <v>10.99</v>
      </c>
      <c r="E40" s="36">
        <f t="shared" si="14"/>
        <v>1099</v>
      </c>
      <c r="F40" s="36">
        <f>'USPS 1st-class int''l (JPY)'!C4</f>
        <v>616</v>
      </c>
      <c r="G40" s="36">
        <f t="shared" si="10"/>
        <v>523.6</v>
      </c>
      <c r="H40" s="20">
        <f t="shared" si="11"/>
        <v>10.99</v>
      </c>
      <c r="I40" s="23">
        <f t="shared" si="15"/>
        <v>1623</v>
      </c>
      <c r="J40" s="80"/>
    </row>
    <row r="41" spans="1:10" ht="15.75" customHeight="1">
      <c r="A41" s="60" t="s">
        <v>1379</v>
      </c>
      <c r="B41" s="36">
        <v>0.1</v>
      </c>
      <c r="C41" s="67">
        <v>2</v>
      </c>
      <c r="D41" s="36">
        <v>10.99</v>
      </c>
      <c r="E41" s="36">
        <f t="shared" si="14"/>
        <v>1099</v>
      </c>
      <c r="F41" s="36">
        <f>'USPS 1st-class int''l (JPY)'!C4</f>
        <v>616</v>
      </c>
      <c r="G41" s="36">
        <f t="shared" si="10"/>
        <v>523.6</v>
      </c>
      <c r="H41" s="20">
        <f t="shared" si="11"/>
        <v>10.99</v>
      </c>
      <c r="I41" s="23">
        <f t="shared" si="15"/>
        <v>1623</v>
      </c>
      <c r="J41" s="80"/>
    </row>
    <row r="42" spans="1:10" ht="15.75" customHeight="1">
      <c r="A42" s="60" t="s">
        <v>1380</v>
      </c>
      <c r="B42" s="36">
        <v>0.1</v>
      </c>
      <c r="C42" s="67">
        <v>2</v>
      </c>
      <c r="D42" s="36">
        <v>10.99</v>
      </c>
      <c r="E42" s="36">
        <f t="shared" si="14"/>
        <v>1099</v>
      </c>
      <c r="F42" s="36">
        <f>'USPS 1st-class int''l (JPY)'!C4</f>
        <v>616</v>
      </c>
      <c r="G42" s="36">
        <f t="shared" si="10"/>
        <v>523.6</v>
      </c>
      <c r="H42" s="20">
        <f t="shared" si="11"/>
        <v>10.99</v>
      </c>
      <c r="I42" s="23">
        <f t="shared" si="15"/>
        <v>1623</v>
      </c>
      <c r="J42" s="80"/>
    </row>
    <row r="43" spans="1:10" ht="15.75" customHeight="1">
      <c r="A43" s="60" t="s">
        <v>1381</v>
      </c>
      <c r="B43" s="36">
        <v>0.1</v>
      </c>
      <c r="C43" s="67">
        <v>2</v>
      </c>
      <c r="D43" s="36">
        <v>10.99</v>
      </c>
      <c r="E43" s="36">
        <f t="shared" si="14"/>
        <v>1099</v>
      </c>
      <c r="F43" s="36">
        <f>'USPS 1st-class int''l (JPY)'!C4</f>
        <v>616</v>
      </c>
      <c r="G43" s="36">
        <f t="shared" si="10"/>
        <v>523.6</v>
      </c>
      <c r="H43" s="20">
        <f t="shared" si="11"/>
        <v>10.99</v>
      </c>
      <c r="I43" s="23">
        <f t="shared" si="15"/>
        <v>1623</v>
      </c>
      <c r="J43" s="80"/>
    </row>
    <row r="44" spans="1:10" ht="15.75" customHeight="1">
      <c r="A44" s="60" t="s">
        <v>1382</v>
      </c>
      <c r="B44" s="36">
        <v>0.1</v>
      </c>
      <c r="C44" s="67">
        <v>2</v>
      </c>
      <c r="D44" s="36">
        <v>10.99</v>
      </c>
      <c r="E44" s="36">
        <f t="shared" si="14"/>
        <v>1099</v>
      </c>
      <c r="F44" s="36">
        <f>'USPS 1st-class int''l (JPY)'!C4</f>
        <v>616</v>
      </c>
      <c r="G44" s="36">
        <f t="shared" si="10"/>
        <v>523.6</v>
      </c>
      <c r="H44" s="20">
        <f t="shared" si="11"/>
        <v>10.99</v>
      </c>
      <c r="I44" s="23">
        <f t="shared" si="15"/>
        <v>1623</v>
      </c>
      <c r="J44" s="80"/>
    </row>
    <row r="45" spans="1:10" ht="15.75" customHeight="1">
      <c r="A45" s="60" t="s">
        <v>1383</v>
      </c>
      <c r="B45" s="36">
        <v>0.1</v>
      </c>
      <c r="C45" s="67">
        <v>2</v>
      </c>
      <c r="D45" s="36">
        <v>10.99</v>
      </c>
      <c r="E45" s="36">
        <f t="shared" si="14"/>
        <v>1099</v>
      </c>
      <c r="F45" s="36">
        <f>'USPS 1st-class int''l (JPY)'!C4</f>
        <v>616</v>
      </c>
      <c r="G45" s="36">
        <f t="shared" si="10"/>
        <v>523.6</v>
      </c>
      <c r="H45" s="20">
        <f t="shared" si="11"/>
        <v>10.99</v>
      </c>
      <c r="I45" s="23">
        <f t="shared" si="15"/>
        <v>1623</v>
      </c>
      <c r="J45" s="80"/>
    </row>
    <row r="46" spans="1:10" ht="15.75" customHeight="1">
      <c r="A46" s="60" t="s">
        <v>1384</v>
      </c>
      <c r="B46" s="36">
        <v>0.1</v>
      </c>
      <c r="C46" s="67">
        <v>2</v>
      </c>
      <c r="D46" s="36">
        <v>10.99</v>
      </c>
      <c r="E46" s="36">
        <f t="shared" si="14"/>
        <v>1099</v>
      </c>
      <c r="F46" s="36">
        <f>'USPS 1st-class int''l (JPY)'!C4</f>
        <v>616</v>
      </c>
      <c r="G46" s="36">
        <f t="shared" si="10"/>
        <v>523.6</v>
      </c>
      <c r="H46" s="20">
        <f t="shared" si="11"/>
        <v>10.99</v>
      </c>
      <c r="I46" s="23">
        <f t="shared" si="15"/>
        <v>1623</v>
      </c>
      <c r="J46" s="80"/>
    </row>
    <row r="47" spans="1:10" ht="15.75" customHeight="1">
      <c r="A47" s="60" t="s">
        <v>1385</v>
      </c>
      <c r="B47" s="36">
        <v>0.1</v>
      </c>
      <c r="C47" s="67">
        <v>2</v>
      </c>
      <c r="D47" s="36">
        <v>10.99</v>
      </c>
      <c r="E47" s="36">
        <f t="shared" si="14"/>
        <v>1099</v>
      </c>
      <c r="F47" s="36">
        <f>'USPS 1st-class int''l (JPY)'!C4</f>
        <v>616</v>
      </c>
      <c r="G47" s="36">
        <f t="shared" si="10"/>
        <v>523.6</v>
      </c>
      <c r="H47" s="20">
        <f t="shared" si="11"/>
        <v>10.99</v>
      </c>
      <c r="I47" s="23">
        <f t="shared" si="15"/>
        <v>1623</v>
      </c>
      <c r="J47" s="80"/>
    </row>
    <row r="48" spans="1:10" ht="15.75" customHeight="1">
      <c r="A48" s="60" t="s">
        <v>1386</v>
      </c>
      <c r="B48" s="36">
        <v>0.1</v>
      </c>
      <c r="C48" s="67">
        <v>2</v>
      </c>
      <c r="D48" s="36">
        <v>10.99</v>
      </c>
      <c r="E48" s="36">
        <f t="shared" si="14"/>
        <v>1099</v>
      </c>
      <c r="F48" s="36">
        <f>'USPS 1st-class int''l (JPY)'!C4</f>
        <v>616</v>
      </c>
      <c r="G48" s="36">
        <f t="shared" si="10"/>
        <v>523.6</v>
      </c>
      <c r="H48" s="20">
        <f t="shared" si="11"/>
        <v>10.99</v>
      </c>
      <c r="I48" s="23">
        <f t="shared" si="15"/>
        <v>1623</v>
      </c>
      <c r="J48" s="80"/>
    </row>
    <row r="49" spans="1:10" ht="15.75" customHeight="1">
      <c r="A49" s="60" t="s">
        <v>1387</v>
      </c>
      <c r="B49" s="36">
        <v>0.1</v>
      </c>
      <c r="C49" s="67">
        <v>2</v>
      </c>
      <c r="D49" s="36">
        <v>10.99</v>
      </c>
      <c r="E49" s="36">
        <f t="shared" si="14"/>
        <v>1099</v>
      </c>
      <c r="F49" s="36">
        <f>'USPS 1st-class int''l (JPY)'!C4</f>
        <v>616</v>
      </c>
      <c r="G49" s="36">
        <f t="shared" si="10"/>
        <v>523.6</v>
      </c>
      <c r="H49" s="20">
        <f t="shared" si="11"/>
        <v>10.99</v>
      </c>
      <c r="I49" s="23">
        <f t="shared" si="15"/>
        <v>1623</v>
      </c>
      <c r="J49" s="80"/>
    </row>
    <row r="50" spans="1:10" ht="15.75" customHeight="1">
      <c r="A50" s="60" t="s">
        <v>1388</v>
      </c>
      <c r="B50" s="36">
        <v>0.1</v>
      </c>
      <c r="C50" s="67">
        <v>2</v>
      </c>
      <c r="D50" s="36">
        <v>10.99</v>
      </c>
      <c r="E50" s="36">
        <f t="shared" si="14"/>
        <v>1099</v>
      </c>
      <c r="F50" s="36">
        <f>'USPS 1st-class int''l (JPY)'!C4</f>
        <v>616</v>
      </c>
      <c r="G50" s="36">
        <f t="shared" si="10"/>
        <v>523.6</v>
      </c>
      <c r="H50" s="20">
        <f t="shared" si="11"/>
        <v>10.99</v>
      </c>
      <c r="I50" s="23">
        <f t="shared" si="15"/>
        <v>1623</v>
      </c>
      <c r="J50" s="80"/>
    </row>
    <row r="51" spans="1:10" ht="15.75" customHeight="1">
      <c r="A51" s="60" t="s">
        <v>1389</v>
      </c>
      <c r="B51" s="36">
        <v>0.1</v>
      </c>
      <c r="C51" s="67">
        <v>2</v>
      </c>
      <c r="D51" s="36">
        <v>10.99</v>
      </c>
      <c r="E51" s="36">
        <f t="shared" si="14"/>
        <v>1099</v>
      </c>
      <c r="F51" s="36">
        <f>'USPS 1st-class int''l (JPY)'!C4</f>
        <v>616</v>
      </c>
      <c r="G51" s="36">
        <f t="shared" si="10"/>
        <v>523.6</v>
      </c>
      <c r="H51" s="20">
        <f t="shared" si="11"/>
        <v>10.99</v>
      </c>
      <c r="I51" s="23">
        <f t="shared" si="15"/>
        <v>1623</v>
      </c>
      <c r="J51" s="80"/>
    </row>
    <row r="52" spans="1:10" ht="15.75" customHeight="1">
      <c r="A52" s="60" t="s">
        <v>1390</v>
      </c>
      <c r="B52" s="36">
        <v>0.1</v>
      </c>
      <c r="C52" s="67">
        <v>2</v>
      </c>
      <c r="D52" s="36">
        <v>12.99</v>
      </c>
      <c r="E52" s="36">
        <f t="shared" si="14"/>
        <v>1299</v>
      </c>
      <c r="F52" s="36">
        <f>'USPS 1st-class int''l (JPY)'!C4</f>
        <v>616</v>
      </c>
      <c r="G52" s="36">
        <f t="shared" si="10"/>
        <v>523.6</v>
      </c>
      <c r="H52" s="20">
        <f t="shared" si="11"/>
        <v>12.99</v>
      </c>
      <c r="I52" s="23">
        <f t="shared" si="15"/>
        <v>1823</v>
      </c>
      <c r="J52" s="80"/>
    </row>
    <row r="53" spans="1:10" ht="15.75" customHeight="1">
      <c r="A53" s="60" t="s">
        <v>1391</v>
      </c>
      <c r="B53" s="36">
        <v>0.1</v>
      </c>
      <c r="C53" s="67">
        <v>2</v>
      </c>
      <c r="D53" s="36">
        <v>12.99</v>
      </c>
      <c r="E53" s="36">
        <f t="shared" si="14"/>
        <v>1299</v>
      </c>
      <c r="F53" s="36">
        <f>'USPS 1st-class int''l (JPY)'!C4</f>
        <v>616</v>
      </c>
      <c r="G53" s="36">
        <f t="shared" si="10"/>
        <v>523.6</v>
      </c>
      <c r="H53" s="20">
        <f t="shared" si="11"/>
        <v>12.99</v>
      </c>
      <c r="I53" s="23">
        <f t="shared" si="15"/>
        <v>1823</v>
      </c>
      <c r="J53" s="80"/>
    </row>
    <row r="54" spans="1:10" ht="15.75" customHeight="1">
      <c r="A54" s="60" t="s">
        <v>1392</v>
      </c>
      <c r="B54" s="36">
        <v>0.1</v>
      </c>
      <c r="C54" s="67">
        <v>2</v>
      </c>
      <c r="D54" s="36">
        <v>12.99</v>
      </c>
      <c r="E54" s="36">
        <f t="shared" si="14"/>
        <v>1299</v>
      </c>
      <c r="F54" s="36">
        <f>'USPS 1st-class int''l (JPY)'!C4</f>
        <v>616</v>
      </c>
      <c r="G54" s="36">
        <f t="shared" si="10"/>
        <v>523.6</v>
      </c>
      <c r="H54" s="20">
        <f t="shared" si="11"/>
        <v>12.99</v>
      </c>
      <c r="I54" s="23">
        <f t="shared" si="15"/>
        <v>1823</v>
      </c>
      <c r="J54" s="80"/>
    </row>
    <row r="55" spans="1:10">
      <c r="A55" s="4"/>
      <c r="H55" s="4"/>
      <c r="I55" s="4"/>
      <c r="J55" s="4"/>
    </row>
    <row r="56" spans="1:10">
      <c r="A56" s="4"/>
      <c r="H56" s="4"/>
      <c r="I56" s="4"/>
      <c r="J56" s="4"/>
    </row>
    <row r="57" spans="1:10">
      <c r="A57" s="4"/>
      <c r="H57" s="4"/>
      <c r="I57" s="4"/>
      <c r="J57" s="4"/>
    </row>
    <row r="58" spans="1:10">
      <c r="A58" s="4"/>
      <c r="H58" s="4"/>
      <c r="I58" s="4"/>
      <c r="J58" s="4"/>
    </row>
    <row r="59" spans="1:10">
      <c r="A59" s="4"/>
      <c r="H59" s="4"/>
      <c r="I59" s="4"/>
      <c r="J59" s="4"/>
    </row>
    <row r="60" spans="1:10">
      <c r="A60" s="4"/>
      <c r="H60" s="4"/>
      <c r="I60" s="4"/>
      <c r="J60" s="4"/>
    </row>
    <row r="61" spans="1:10">
      <c r="A61" s="4"/>
      <c r="H61" s="4"/>
      <c r="I61" s="4"/>
      <c r="J61" s="4"/>
    </row>
    <row r="62" spans="1:10">
      <c r="A62" s="4"/>
      <c r="H62" s="4"/>
      <c r="I62" s="4"/>
      <c r="J62" s="4"/>
    </row>
    <row r="63" spans="1:10">
      <c r="A63" s="4"/>
      <c r="H63" s="4"/>
      <c r="I63" s="4"/>
      <c r="J63" s="4"/>
    </row>
    <row r="64" spans="1:10">
      <c r="A64" s="4"/>
      <c r="H64" s="4"/>
      <c r="I64" s="4"/>
      <c r="J64" s="4"/>
    </row>
    <row r="65" spans="3:3" s="4" customFormat="1">
      <c r="C65" s="65"/>
    </row>
    <row r="66" spans="3:3" s="4" customFormat="1">
      <c r="C66" s="65"/>
    </row>
    <row r="67" spans="3:3" s="4" customFormat="1">
      <c r="C67" s="65"/>
    </row>
    <row r="68" spans="3:3" s="4" customFormat="1">
      <c r="C68" s="65"/>
    </row>
    <row r="69" spans="3:3" s="4" customFormat="1">
      <c r="C69" s="65"/>
    </row>
    <row r="70" spans="3:3" s="4" customFormat="1">
      <c r="C70" s="65"/>
    </row>
    <row r="71" spans="3:3" s="4" customFormat="1">
      <c r="C71" s="65"/>
    </row>
    <row r="72" spans="3:3" s="4" customFormat="1">
      <c r="C72" s="65"/>
    </row>
    <row r="73" spans="3:3" s="4" customFormat="1">
      <c r="C73" s="65"/>
    </row>
    <row r="74" spans="3:3" s="4" customFormat="1">
      <c r="C74" s="65"/>
    </row>
    <row r="75" spans="3:3" s="4" customFormat="1">
      <c r="C75" s="65"/>
    </row>
    <row r="76" spans="3:3" s="4" customFormat="1">
      <c r="C76" s="65"/>
    </row>
    <row r="77" spans="3:3" s="4" customFormat="1">
      <c r="C77" s="65"/>
    </row>
    <row r="78" spans="3:3" s="4" customFormat="1">
      <c r="C78" s="65"/>
    </row>
    <row r="79" spans="3:3" s="4" customFormat="1">
      <c r="C79" s="65"/>
    </row>
    <row r="80" spans="3:3" s="4" customFormat="1">
      <c r="C80" s="65"/>
    </row>
    <row r="81" spans="3:3" s="4" customFormat="1">
      <c r="C81" s="65"/>
    </row>
    <row r="82" spans="3:3" s="4" customFormat="1">
      <c r="C82" s="65"/>
    </row>
    <row r="83" spans="3:3" s="4" customFormat="1">
      <c r="C83" s="65"/>
    </row>
    <row r="84" spans="3:3" s="4" customFormat="1">
      <c r="C84" s="65"/>
    </row>
    <row r="85" spans="3:3" s="4" customFormat="1">
      <c r="C85" s="65"/>
    </row>
    <row r="86" spans="3:3" s="4" customFormat="1">
      <c r="C86" s="65"/>
    </row>
    <row r="87" spans="3:3" s="4" customFormat="1">
      <c r="C87" s="65"/>
    </row>
    <row r="88" spans="3:3" s="4" customFormat="1">
      <c r="C88" s="65"/>
    </row>
    <row r="89" spans="3:3" s="4" customFormat="1">
      <c r="C89" s="65"/>
    </row>
    <row r="90" spans="3:3" s="4" customFormat="1">
      <c r="C90" s="65"/>
    </row>
    <row r="91" spans="3:3" s="4" customFormat="1">
      <c r="C91" s="65"/>
    </row>
    <row r="92" spans="3:3" s="4" customFormat="1">
      <c r="C92" s="65"/>
    </row>
    <row r="93" spans="3:3" s="4" customFormat="1">
      <c r="C93" s="65"/>
    </row>
    <row r="94" spans="3:3" s="4" customFormat="1">
      <c r="C94" s="65"/>
    </row>
    <row r="95" spans="3:3" s="4" customFormat="1">
      <c r="C95" s="65"/>
    </row>
    <row r="96" spans="3:3" s="4" customFormat="1">
      <c r="C96" s="65"/>
    </row>
    <row r="97" spans="3:3" s="4" customFormat="1">
      <c r="C97" s="65"/>
    </row>
    <row r="98" spans="3:3" s="4" customFormat="1">
      <c r="C98" s="65"/>
    </row>
    <row r="99" spans="3:3" s="4" customFormat="1">
      <c r="C99" s="65"/>
    </row>
    <row r="100" spans="3:3" s="4" customFormat="1">
      <c r="C100" s="65"/>
    </row>
    <row r="101" spans="3:3" s="4" customFormat="1">
      <c r="C101" s="65"/>
    </row>
    <row r="102" spans="3:3" s="4" customFormat="1">
      <c r="C102" s="65"/>
    </row>
    <row r="103" spans="3:3" s="4" customFormat="1">
      <c r="C103" s="65"/>
    </row>
    <row r="104" spans="3:3" s="4" customFormat="1">
      <c r="C104" s="65"/>
    </row>
    <row r="105" spans="3:3" s="4" customFormat="1">
      <c r="C105" s="65"/>
    </row>
    <row r="106" spans="3:3" s="4" customFormat="1">
      <c r="C106" s="65"/>
    </row>
    <row r="107" spans="3:3" s="4" customFormat="1">
      <c r="C107" s="65"/>
    </row>
    <row r="108" spans="3:3" s="4" customFormat="1">
      <c r="C108" s="65"/>
    </row>
    <row r="109" spans="3:3" s="4" customFormat="1">
      <c r="C109" s="65"/>
    </row>
    <row r="110" spans="3:3" s="4" customFormat="1">
      <c r="C110" s="65"/>
    </row>
    <row r="111" spans="3:3" s="4" customFormat="1">
      <c r="C111" s="65"/>
    </row>
    <row r="112" spans="3:3" s="4" customFormat="1">
      <c r="C112" s="65"/>
    </row>
    <row r="113" spans="3:3" s="4" customFormat="1">
      <c r="C113" s="65"/>
    </row>
    <row r="114" spans="3:3" s="4" customFormat="1">
      <c r="C114" s="65"/>
    </row>
    <row r="115" spans="3:3" s="4" customFormat="1">
      <c r="C115" s="65"/>
    </row>
    <row r="116" spans="3:3" s="4" customFormat="1">
      <c r="C116" s="65"/>
    </row>
    <row r="117" spans="3:3" s="4" customFormat="1">
      <c r="C117" s="65"/>
    </row>
    <row r="118" spans="3:3" s="4" customFormat="1">
      <c r="C118" s="65"/>
    </row>
    <row r="119" spans="3:3" s="4" customFormat="1">
      <c r="C119" s="65"/>
    </row>
    <row r="120" spans="3:3" s="4" customFormat="1">
      <c r="C120" s="65"/>
    </row>
    <row r="121" spans="3:3" s="4" customFormat="1">
      <c r="C121" s="65"/>
    </row>
    <row r="122" spans="3:3" s="4" customFormat="1">
      <c r="C122" s="65"/>
    </row>
    <row r="123" spans="3:3" s="4" customFormat="1">
      <c r="C123" s="65"/>
    </row>
    <row r="124" spans="3:3" s="4" customFormat="1">
      <c r="C124" s="65"/>
    </row>
    <row r="125" spans="3:3" s="4" customFormat="1">
      <c r="C125" s="65"/>
    </row>
    <row r="126" spans="3:3" s="4" customFormat="1">
      <c r="C126" s="65"/>
    </row>
    <row r="127" spans="3:3" s="4" customFormat="1">
      <c r="C127" s="65"/>
    </row>
    <row r="128" spans="3:3" s="4" customFormat="1">
      <c r="C128" s="65"/>
    </row>
    <row r="129" spans="3:3" s="4" customFormat="1">
      <c r="C129" s="65"/>
    </row>
    <row r="130" spans="3:3" s="4" customFormat="1">
      <c r="C130" s="65"/>
    </row>
    <row r="131" spans="3:3" s="4" customFormat="1">
      <c r="C131" s="65"/>
    </row>
    <row r="132" spans="3:3" s="4" customFormat="1">
      <c r="C132" s="65"/>
    </row>
    <row r="133" spans="3:3" s="4" customFormat="1">
      <c r="C133" s="65"/>
    </row>
    <row r="134" spans="3:3" s="4" customFormat="1">
      <c r="C134" s="65"/>
    </row>
    <row r="135" spans="3:3" s="4" customFormat="1">
      <c r="C135" s="65"/>
    </row>
    <row r="136" spans="3:3" s="4" customFormat="1">
      <c r="C136" s="65"/>
    </row>
    <row r="137" spans="3:3" s="4" customFormat="1">
      <c r="C137" s="65"/>
    </row>
    <row r="138" spans="3:3" s="4" customFormat="1">
      <c r="C138" s="65"/>
    </row>
    <row r="139" spans="3:3" s="4" customFormat="1">
      <c r="C139" s="65"/>
    </row>
    <row r="140" spans="3:3" s="4" customFormat="1">
      <c r="C140" s="65"/>
    </row>
    <row r="141" spans="3:3" s="4" customFormat="1">
      <c r="C141" s="65"/>
    </row>
    <row r="142" spans="3:3" s="4" customFormat="1">
      <c r="C142" s="65"/>
    </row>
    <row r="143" spans="3:3" s="4" customFormat="1">
      <c r="C143" s="65"/>
    </row>
    <row r="144" spans="3:3" s="4" customFormat="1">
      <c r="C144" s="65"/>
    </row>
    <row r="145" spans="3:3" s="4" customFormat="1">
      <c r="C145" s="65"/>
    </row>
    <row r="146" spans="3:3" s="4" customFormat="1">
      <c r="C146" s="65"/>
    </row>
    <row r="147" spans="3:3" s="4" customFormat="1">
      <c r="C147" s="65"/>
    </row>
    <row r="148" spans="3:3" s="4" customFormat="1">
      <c r="C148" s="65"/>
    </row>
    <row r="149" spans="3:3" s="4" customFormat="1">
      <c r="C149" s="65"/>
    </row>
    <row r="150" spans="3:3" s="4" customFormat="1">
      <c r="C150" s="65"/>
    </row>
    <row r="151" spans="3:3" s="4" customFormat="1">
      <c r="C151" s="65"/>
    </row>
    <row r="152" spans="3:3" s="4" customFormat="1">
      <c r="C152" s="65"/>
    </row>
    <row r="153" spans="3:3" s="4" customFormat="1">
      <c r="C153" s="65"/>
    </row>
    <row r="154" spans="3:3" s="4" customFormat="1">
      <c r="C154" s="65"/>
    </row>
    <row r="155" spans="3:3" s="4" customFormat="1">
      <c r="C155" s="65"/>
    </row>
    <row r="156" spans="3:3" s="4" customFormat="1">
      <c r="C156" s="65"/>
    </row>
    <row r="157" spans="3:3" s="4" customFormat="1">
      <c r="C157" s="65"/>
    </row>
    <row r="158" spans="3:3" s="4" customFormat="1">
      <c r="C158" s="65"/>
    </row>
    <row r="159" spans="3:3" s="4" customFormat="1">
      <c r="C159" s="65"/>
    </row>
    <row r="160" spans="3:3" s="4" customFormat="1">
      <c r="C160" s="65"/>
    </row>
    <row r="161" spans="3:3" s="4" customFormat="1">
      <c r="C161" s="65"/>
    </row>
    <row r="162" spans="3:3" s="4" customFormat="1">
      <c r="C162" s="65"/>
    </row>
    <row r="163" spans="3:3" s="4" customFormat="1">
      <c r="C163" s="65"/>
    </row>
    <row r="164" spans="3:3" s="4" customFormat="1">
      <c r="C164" s="65"/>
    </row>
    <row r="165" spans="3:3" s="4" customFormat="1">
      <c r="C165" s="65"/>
    </row>
    <row r="166" spans="3:3" s="4" customFormat="1">
      <c r="C166" s="65"/>
    </row>
    <row r="167" spans="3:3" s="4" customFormat="1">
      <c r="C167" s="65"/>
    </row>
    <row r="168" spans="3:3" s="4" customFormat="1">
      <c r="C168" s="65"/>
    </row>
    <row r="169" spans="3:3" s="4" customFormat="1">
      <c r="C169" s="65"/>
    </row>
    <row r="170" spans="3:3" s="4" customFormat="1">
      <c r="C170" s="65"/>
    </row>
    <row r="171" spans="3:3" s="4" customFormat="1">
      <c r="C171" s="65"/>
    </row>
    <row r="172" spans="3:3" s="4" customFormat="1">
      <c r="C172" s="65"/>
    </row>
    <row r="173" spans="3:3" s="4" customFormat="1">
      <c r="C173" s="65"/>
    </row>
    <row r="174" spans="3:3" s="4" customFormat="1">
      <c r="C174" s="65"/>
    </row>
    <row r="175" spans="3:3" s="4" customFormat="1">
      <c r="C175" s="65"/>
    </row>
    <row r="176" spans="3:3" s="4" customFormat="1">
      <c r="C176" s="65"/>
    </row>
    <row r="177" spans="3:3" s="4" customFormat="1">
      <c r="C177" s="65"/>
    </row>
    <row r="178" spans="3:3" s="4" customFormat="1">
      <c r="C178" s="65"/>
    </row>
    <row r="179" spans="3:3" s="4" customFormat="1">
      <c r="C179" s="65"/>
    </row>
    <row r="180" spans="3:3" s="4" customFormat="1">
      <c r="C180" s="65"/>
    </row>
    <row r="181" spans="3:3" s="4" customFormat="1">
      <c r="C181" s="65"/>
    </row>
    <row r="182" spans="3:3" s="4" customFormat="1">
      <c r="C182" s="65"/>
    </row>
    <row r="183" spans="3:3" s="4" customFormat="1">
      <c r="C183" s="65"/>
    </row>
    <row r="184" spans="3:3" s="4" customFormat="1">
      <c r="C184" s="65"/>
    </row>
    <row r="185" spans="3:3" s="4" customFormat="1">
      <c r="C185" s="65"/>
    </row>
    <row r="186" spans="3:3" s="4" customFormat="1">
      <c r="C186" s="65"/>
    </row>
    <row r="187" spans="3:3" s="4" customFormat="1">
      <c r="C187" s="65"/>
    </row>
    <row r="188" spans="3:3" s="4" customFormat="1">
      <c r="C188" s="65"/>
    </row>
    <row r="189" spans="3:3" s="4" customFormat="1">
      <c r="C189" s="65"/>
    </row>
    <row r="190" spans="3:3" s="4" customFormat="1">
      <c r="C190" s="65"/>
    </row>
    <row r="191" spans="3:3" s="4" customFormat="1">
      <c r="C191" s="65"/>
    </row>
    <row r="192" spans="3:3" s="4" customFormat="1">
      <c r="C192" s="65"/>
    </row>
    <row r="193" spans="3:3" s="4" customFormat="1">
      <c r="C193" s="65"/>
    </row>
    <row r="194" spans="3:3" s="4" customFormat="1">
      <c r="C194" s="65"/>
    </row>
    <row r="195" spans="3:3" s="4" customFormat="1">
      <c r="C195" s="65"/>
    </row>
    <row r="196" spans="3:3" s="4" customFormat="1">
      <c r="C196" s="65"/>
    </row>
    <row r="197" spans="3:3" s="4" customFormat="1">
      <c r="C197" s="65"/>
    </row>
    <row r="198" spans="3:3" s="4" customFormat="1">
      <c r="C198" s="65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24"/>
  <sheetViews>
    <sheetView workbookViewId="0">
      <pane ySplit="1" topLeftCell="A4" activePane="bottomLeft" state="frozen"/>
      <selection pane="bottomLeft" activeCell="F4" sqref="F4"/>
    </sheetView>
  </sheetViews>
  <sheetFormatPr defaultColWidth="9" defaultRowHeight="15.75" customHeight="1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7" customWidth="1"/>
    <col min="9" max="9" width="10.5" style="174" customWidth="1"/>
    <col min="10" max="16383" width="9" style="4"/>
  </cols>
  <sheetData>
    <row r="1" spans="1:9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37" t="s">
        <v>12</v>
      </c>
      <c r="I1" s="38" t="s">
        <v>13</v>
      </c>
    </row>
    <row r="2" spans="1:9" ht="15.75" customHeight="1">
      <c r="A2" s="60" t="s">
        <v>14</v>
      </c>
      <c r="B2" s="36">
        <v>0.78</v>
      </c>
      <c r="C2" s="67">
        <v>14</v>
      </c>
      <c r="D2" s="36">
        <v>36.99</v>
      </c>
      <c r="E2" s="36">
        <f>D2*100</f>
        <v>3699</v>
      </c>
      <c r="F2" s="36">
        <f>'USPS 1st-class int''l (JPY)'!C16</f>
        <v>1341</v>
      </c>
      <c r="G2" s="36">
        <f>IF(C2&lt;=16,F2*0.85,IF(C2&lt;=32,F2*0.75,IF(C2&lt;=48,F2*0.65,F2*0.55)))</f>
        <v>1139.8499999999999</v>
      </c>
      <c r="H2" s="23">
        <f>ROUNDUP(E2+G2,0)</f>
        <v>4839</v>
      </c>
    </row>
    <row r="3" spans="1:9" ht="15.75" customHeight="1">
      <c r="A3" s="60" t="s">
        <v>15</v>
      </c>
      <c r="B3" s="36">
        <v>0.68</v>
      </c>
      <c r="C3" s="67">
        <v>13</v>
      </c>
      <c r="D3" s="36">
        <v>36.99</v>
      </c>
      <c r="E3" s="36">
        <f>D3*100</f>
        <v>3699</v>
      </c>
      <c r="F3" s="36">
        <f>'USPS 1st-class int''l (JPY)'!C15</f>
        <v>1341</v>
      </c>
      <c r="G3" s="36">
        <f t="shared" ref="G3" si="0">IF(C3&lt;=16,F3*0.85,IF(C3&lt;=32,F3*0.75,IF(C3&lt;=48,F3*0.65,F3*0.55)))</f>
        <v>1139.8499999999999</v>
      </c>
      <c r="H3" s="23">
        <f>ROUNDUP(E3+G3,0)</f>
        <v>4839</v>
      </c>
    </row>
    <row r="4" spans="1:9" ht="15.75" customHeight="1">
      <c r="A4" s="60" t="s">
        <v>16</v>
      </c>
      <c r="B4" s="36">
        <v>0.66</v>
      </c>
      <c r="C4" s="67">
        <v>13</v>
      </c>
      <c r="D4" s="36">
        <v>36.99</v>
      </c>
      <c r="E4" s="36">
        <f>D4*100</f>
        <v>3699</v>
      </c>
      <c r="F4" s="36">
        <f>'USPS 1st-class int''l (JPY)'!C15</f>
        <v>1341</v>
      </c>
      <c r="G4" s="36">
        <f t="shared" ref="G4:G13" si="1">IF(C4&lt;=16,F4*0.85,IF(C4&lt;=32,F4*0.75,IF(C4&lt;=48,F4*0.65,F4*0.55)))</f>
        <v>1139.8499999999999</v>
      </c>
      <c r="H4" s="23">
        <f t="shared" ref="H4" si="2">ROUNDUP(E4+G4,0)</f>
        <v>4839</v>
      </c>
    </row>
    <row r="5" spans="1:9" ht="15.75" customHeight="1">
      <c r="A5" s="60" t="s">
        <v>17</v>
      </c>
      <c r="B5" s="36">
        <v>0.74</v>
      </c>
      <c r="C5" s="67">
        <v>13</v>
      </c>
      <c r="D5" s="36">
        <v>36.99</v>
      </c>
      <c r="E5" s="36">
        <f>D5*100</f>
        <v>3699</v>
      </c>
      <c r="F5" s="36">
        <f>'USPS 1st-class int''l (JPY)'!C15</f>
        <v>1341</v>
      </c>
      <c r="G5" s="36">
        <f t="shared" si="1"/>
        <v>1139.8499999999999</v>
      </c>
      <c r="H5" s="23">
        <f>ROUNDUP(E5+G5,0)</f>
        <v>4839</v>
      </c>
    </row>
    <row r="6" spans="1:9" ht="15.75" customHeight="1">
      <c r="A6" s="60" t="s">
        <v>18</v>
      </c>
      <c r="B6" s="36">
        <v>0.75</v>
      </c>
      <c r="C6" s="67">
        <v>13</v>
      </c>
      <c r="D6" s="36">
        <v>36.99</v>
      </c>
      <c r="E6" s="36">
        <f t="shared" ref="E6" si="3">D6*100</f>
        <v>3699</v>
      </c>
      <c r="F6" s="36">
        <f>'USPS 1st-class int''l (JPY)'!C15</f>
        <v>1341</v>
      </c>
      <c r="G6" s="36">
        <f t="shared" si="1"/>
        <v>1139.8499999999999</v>
      </c>
      <c r="H6" s="23">
        <f>ROUNDUP(E6+G6,0)</f>
        <v>4839</v>
      </c>
    </row>
    <row r="7" spans="1:9" ht="15.75" customHeight="1">
      <c r="A7" s="60" t="s">
        <v>19</v>
      </c>
      <c r="B7" s="36">
        <v>0.75</v>
      </c>
      <c r="C7" s="67">
        <v>13</v>
      </c>
      <c r="D7" s="36">
        <v>36.99</v>
      </c>
      <c r="E7" s="36">
        <f t="shared" ref="E7:E37" si="4">D7*100</f>
        <v>3699</v>
      </c>
      <c r="F7" s="36">
        <f>'USPS 1st-class int''l (JPY)'!C15</f>
        <v>1341</v>
      </c>
      <c r="G7" s="36">
        <f t="shared" si="1"/>
        <v>1139.8499999999999</v>
      </c>
      <c r="H7" s="23">
        <f>ROUNDUP(E7+G7,0)</f>
        <v>4839</v>
      </c>
    </row>
    <row r="8" spans="1:9" ht="15.75" customHeight="1">
      <c r="A8" s="60" t="s">
        <v>20</v>
      </c>
      <c r="B8" s="36">
        <v>0.77</v>
      </c>
      <c r="C8" s="67">
        <v>14</v>
      </c>
      <c r="D8" s="36">
        <v>36.99</v>
      </c>
      <c r="E8" s="36">
        <f t="shared" si="4"/>
        <v>3699</v>
      </c>
      <c r="F8" s="36">
        <f>'USPS 1st-class int''l (JPY)'!C16</f>
        <v>1341</v>
      </c>
      <c r="G8" s="36">
        <f t="shared" si="1"/>
        <v>1139.8499999999999</v>
      </c>
      <c r="H8" s="23">
        <f>ROUNDUP(E8+G8,0)</f>
        <v>4839</v>
      </c>
    </row>
    <row r="9" spans="1:9" ht="15.75" customHeight="1">
      <c r="A9" s="60" t="s">
        <v>21</v>
      </c>
      <c r="B9" s="36">
        <v>0.74</v>
      </c>
      <c r="C9" s="67">
        <v>13</v>
      </c>
      <c r="D9" s="36">
        <v>36.99</v>
      </c>
      <c r="E9" s="36">
        <f t="shared" si="4"/>
        <v>3699</v>
      </c>
      <c r="F9" s="36">
        <f>'USPS 1st-class int''l (JPY)'!C15</f>
        <v>1341</v>
      </c>
      <c r="G9" s="36">
        <f t="shared" si="1"/>
        <v>1139.8499999999999</v>
      </c>
      <c r="H9" s="23">
        <f t="shared" ref="H9" si="5">ROUNDUP(E9+G9,0)</f>
        <v>4839</v>
      </c>
    </row>
    <row r="10" spans="1:9" ht="15.75" customHeight="1">
      <c r="A10" s="60" t="s">
        <v>22</v>
      </c>
      <c r="B10" s="36">
        <v>0.76</v>
      </c>
      <c r="C10" s="67">
        <v>13</v>
      </c>
      <c r="D10" s="36">
        <v>36.99</v>
      </c>
      <c r="E10" s="36">
        <f t="shared" si="4"/>
        <v>3699</v>
      </c>
      <c r="F10" s="36">
        <f>'USPS 1st-class int''l (JPY)'!C15</f>
        <v>1341</v>
      </c>
      <c r="G10" s="36">
        <f t="shared" si="1"/>
        <v>1139.8499999999999</v>
      </c>
      <c r="H10" s="23">
        <f>ROUNDUP(E10+G10,0)</f>
        <v>4839</v>
      </c>
    </row>
    <row r="11" spans="1:9" ht="15.75" customHeight="1">
      <c r="A11" s="60" t="s">
        <v>23</v>
      </c>
      <c r="B11" s="36">
        <v>0.8</v>
      </c>
      <c r="C11" s="67">
        <v>14</v>
      </c>
      <c r="D11" s="36">
        <v>36.99</v>
      </c>
      <c r="E11" s="36">
        <f t="shared" si="4"/>
        <v>3699</v>
      </c>
      <c r="F11" s="36">
        <f>'USPS 1st-class int''l (JPY)'!C16</f>
        <v>1341</v>
      </c>
      <c r="G11" s="36">
        <f t="shared" si="1"/>
        <v>1139.8499999999999</v>
      </c>
      <c r="H11" s="23">
        <f>ROUNDUP(E11+G11,0)</f>
        <v>4839</v>
      </c>
    </row>
    <row r="12" spans="1:9" ht="15.75" customHeight="1">
      <c r="A12" s="60" t="s">
        <v>24</v>
      </c>
      <c r="B12" s="36">
        <v>0.79</v>
      </c>
      <c r="C12" s="67">
        <v>14</v>
      </c>
      <c r="D12" s="36">
        <v>36.99</v>
      </c>
      <c r="E12" s="36">
        <f t="shared" si="4"/>
        <v>3699</v>
      </c>
      <c r="F12" s="36">
        <f>'USPS 1st-class int''l (JPY)'!C16</f>
        <v>1341</v>
      </c>
      <c r="G12" s="36">
        <f t="shared" si="1"/>
        <v>1139.8499999999999</v>
      </c>
      <c r="H12" s="23">
        <f>ROUNDUP(E12+G12,0)</f>
        <v>4839</v>
      </c>
    </row>
    <row r="13" spans="1:9" ht="15.75" customHeight="1">
      <c r="A13" s="60" t="s">
        <v>25</v>
      </c>
      <c r="B13" s="36">
        <v>0.97</v>
      </c>
      <c r="C13" s="67">
        <v>21</v>
      </c>
      <c r="D13" s="36">
        <v>19.89</v>
      </c>
      <c r="E13" s="36">
        <f t="shared" si="4"/>
        <v>1989</v>
      </c>
      <c r="F13" s="36">
        <f>'USPS 1st-class int''l (JPY)'!C23</f>
        <v>1674</v>
      </c>
      <c r="G13" s="36">
        <f t="shared" si="1"/>
        <v>1255.5</v>
      </c>
      <c r="H13" s="23">
        <f>ROUNDUP(E13+G13,0)</f>
        <v>3245</v>
      </c>
    </row>
    <row r="14" spans="1:9" ht="15.75" customHeight="1">
      <c r="A14" s="60" t="s">
        <v>26</v>
      </c>
      <c r="B14" s="36">
        <v>0.96</v>
      </c>
      <c r="C14" s="67">
        <v>21</v>
      </c>
      <c r="D14" s="36">
        <v>19.89</v>
      </c>
      <c r="E14" s="36">
        <f t="shared" si="4"/>
        <v>1989</v>
      </c>
      <c r="F14" s="36">
        <f>'USPS 1st-class int''l (JPY)'!C23</f>
        <v>1674</v>
      </c>
      <c r="G14" s="36">
        <f t="shared" ref="G14" si="6">IF(C14&lt;=16,F14*0.85,IF(C14&lt;=32,F14*0.75,IF(C14&lt;=48,F14*0.65,F14*0.55)))</f>
        <v>1255.5</v>
      </c>
      <c r="H14" s="23">
        <f t="shared" ref="H14" si="7">ROUNDUP(E14+G14,0)</f>
        <v>3245</v>
      </c>
    </row>
    <row r="15" spans="1:9" ht="15.75" customHeight="1">
      <c r="A15" s="60" t="s">
        <v>27</v>
      </c>
      <c r="B15" s="36">
        <v>1.18</v>
      </c>
      <c r="C15" s="67">
        <v>21</v>
      </c>
      <c r="D15" s="36">
        <v>24.99</v>
      </c>
      <c r="E15" s="36">
        <f t="shared" si="4"/>
        <v>2499</v>
      </c>
      <c r="F15" s="36">
        <f>'USPS 1st-class int''l (JPY)'!C23</f>
        <v>1674</v>
      </c>
      <c r="G15" s="36">
        <f t="shared" ref="G15:G22" si="8">IF(C15&lt;=16,F15*0.85,IF(C15&lt;=32,F15*0.75,IF(C15&lt;=48,F15*0.65,F15*0.55)))</f>
        <v>1255.5</v>
      </c>
      <c r="H15" s="23">
        <f t="shared" ref="H15:H45" si="9">ROUNDUP(E15+G15,0)</f>
        <v>3755</v>
      </c>
    </row>
    <row r="16" spans="1:9" ht="15.75" customHeight="1">
      <c r="A16" s="60" t="s">
        <v>28</v>
      </c>
      <c r="B16" s="36">
        <v>1.05</v>
      </c>
      <c r="C16" s="67">
        <v>21</v>
      </c>
      <c r="D16" s="36">
        <v>19.89</v>
      </c>
      <c r="E16" s="36">
        <f t="shared" si="4"/>
        <v>1989</v>
      </c>
      <c r="F16" s="36">
        <f>'USPS 1st-class int''l (JPY)'!C23</f>
        <v>1674</v>
      </c>
      <c r="G16" s="36">
        <f t="shared" si="8"/>
        <v>1255.5</v>
      </c>
      <c r="H16" s="23">
        <f t="shared" si="9"/>
        <v>3245</v>
      </c>
    </row>
    <row r="17" spans="1:8" ht="15.75" customHeight="1">
      <c r="A17" s="52" t="s">
        <v>29</v>
      </c>
      <c r="B17" s="53">
        <v>1.72</v>
      </c>
      <c r="C17" s="67">
        <v>28</v>
      </c>
      <c r="D17" s="53">
        <v>35.99</v>
      </c>
      <c r="E17" s="36">
        <f t="shared" si="4"/>
        <v>3599</v>
      </c>
      <c r="F17" s="36">
        <f>'USPS 1st-class int''l (JPY)'!C30</f>
        <v>2007</v>
      </c>
      <c r="G17" s="36">
        <f t="shared" si="8"/>
        <v>1505.25</v>
      </c>
      <c r="H17" s="23">
        <f t="shared" si="9"/>
        <v>5105</v>
      </c>
    </row>
    <row r="18" spans="1:8" ht="15.75" customHeight="1">
      <c r="A18" s="60" t="s">
        <v>30</v>
      </c>
      <c r="B18" s="36">
        <v>1.22</v>
      </c>
      <c r="C18" s="67">
        <v>21</v>
      </c>
      <c r="D18" s="36">
        <v>19.89</v>
      </c>
      <c r="E18" s="36">
        <f t="shared" si="4"/>
        <v>1989</v>
      </c>
      <c r="F18" s="36">
        <f>'USPS 1st-class int''l (JPY)'!C23</f>
        <v>1674</v>
      </c>
      <c r="G18" s="36">
        <f t="shared" si="8"/>
        <v>1255.5</v>
      </c>
      <c r="H18" s="23">
        <f t="shared" si="9"/>
        <v>3245</v>
      </c>
    </row>
    <row r="19" spans="1:8" ht="15.75" customHeight="1">
      <c r="A19" s="60" t="s">
        <v>31</v>
      </c>
      <c r="B19" s="36">
        <v>1.47</v>
      </c>
      <c r="C19" s="67">
        <v>25</v>
      </c>
      <c r="D19" s="36">
        <v>24.99</v>
      </c>
      <c r="E19" s="36">
        <f t="shared" si="4"/>
        <v>2499</v>
      </c>
      <c r="F19" s="36">
        <f>'USPS 1st-class int''l (JPY)'!C27</f>
        <v>1841</v>
      </c>
      <c r="G19" s="36">
        <f t="shared" si="8"/>
        <v>1380.75</v>
      </c>
      <c r="H19" s="23">
        <f t="shared" si="9"/>
        <v>3880</v>
      </c>
    </row>
    <row r="20" spans="1:8" ht="15.75" customHeight="1">
      <c r="A20" s="60" t="s">
        <v>32</v>
      </c>
      <c r="B20" s="36">
        <v>1.55</v>
      </c>
      <c r="C20" s="67">
        <v>27</v>
      </c>
      <c r="D20" s="36">
        <v>21.99</v>
      </c>
      <c r="E20" s="36">
        <f t="shared" si="4"/>
        <v>2199</v>
      </c>
      <c r="F20" s="36">
        <f>'USPS 1st-class int''l (JPY)'!C29</f>
        <v>1841</v>
      </c>
      <c r="G20" s="36">
        <f t="shared" si="8"/>
        <v>1380.75</v>
      </c>
      <c r="H20" s="23">
        <f t="shared" si="9"/>
        <v>3580</v>
      </c>
    </row>
    <row r="21" spans="1:8" ht="15.75" customHeight="1">
      <c r="A21" s="60" t="s">
        <v>33</v>
      </c>
      <c r="B21" s="36">
        <v>0.9</v>
      </c>
      <c r="C21" s="67">
        <v>17</v>
      </c>
      <c r="D21" s="36">
        <v>24.99</v>
      </c>
      <c r="E21" s="36">
        <f t="shared" si="4"/>
        <v>2499</v>
      </c>
      <c r="F21" s="36">
        <f>'USPS 1st-class int''l (JPY)'!C19</f>
        <v>1508</v>
      </c>
      <c r="G21" s="36">
        <f t="shared" si="8"/>
        <v>1131</v>
      </c>
      <c r="H21" s="23">
        <f t="shared" si="9"/>
        <v>3630</v>
      </c>
    </row>
    <row r="22" spans="1:8" ht="15.75" customHeight="1">
      <c r="A22" s="60" t="s">
        <v>34</v>
      </c>
      <c r="B22" s="36">
        <v>1.55</v>
      </c>
      <c r="C22" s="67">
        <v>27</v>
      </c>
      <c r="D22" s="36">
        <v>27.99</v>
      </c>
      <c r="E22" s="36">
        <f t="shared" si="4"/>
        <v>2799</v>
      </c>
      <c r="F22" s="36">
        <f>'USPS 1st-class int''l (JPY)'!C29</f>
        <v>1841</v>
      </c>
      <c r="G22" s="36">
        <f t="shared" si="8"/>
        <v>1380.75</v>
      </c>
      <c r="H22" s="23">
        <f t="shared" si="9"/>
        <v>4180</v>
      </c>
    </row>
    <row r="23" spans="1:8" ht="15.75" customHeight="1">
      <c r="A23" s="60" t="s">
        <v>35</v>
      </c>
      <c r="B23" s="36">
        <v>0.87</v>
      </c>
      <c r="C23" s="67">
        <v>15</v>
      </c>
      <c r="D23" s="36">
        <v>24.99</v>
      </c>
      <c r="E23" s="36">
        <f t="shared" si="4"/>
        <v>2499</v>
      </c>
      <c r="F23" s="36">
        <f>'USPS 1st-class int''l (JPY)'!C17</f>
        <v>1341</v>
      </c>
      <c r="G23" s="36">
        <f t="shared" ref="G23" si="10">IF(C23&lt;=16,F23*0.85,IF(C23&lt;=32,F23*0.75,IF(C23&lt;=48,F23*0.65,F23*0.55)))</f>
        <v>1139.8499999999999</v>
      </c>
      <c r="H23" s="23">
        <f t="shared" si="9"/>
        <v>3639</v>
      </c>
    </row>
    <row r="24" spans="1:8" ht="15.75" customHeight="1">
      <c r="A24" s="60" t="s">
        <v>36</v>
      </c>
      <c r="B24" s="36">
        <v>0.85</v>
      </c>
      <c r="C24" s="67">
        <v>15</v>
      </c>
      <c r="D24" s="36">
        <v>24.99</v>
      </c>
      <c r="E24" s="36">
        <f t="shared" si="4"/>
        <v>2499</v>
      </c>
      <c r="F24" s="36">
        <f>'USPS 1st-class int''l (JPY)'!C17</f>
        <v>1341</v>
      </c>
      <c r="G24" s="36">
        <f t="shared" ref="G24:G54" si="11">IF(C24&lt;=16,F24*0.85,IF(C24&lt;=32,F24*0.75,IF(C24&lt;=48,F24*0.65,F24*0.55)))</f>
        <v>1139.8499999999999</v>
      </c>
      <c r="H24" s="23">
        <f t="shared" si="9"/>
        <v>3639</v>
      </c>
    </row>
    <row r="25" spans="1:8" ht="15.75" customHeight="1">
      <c r="A25" s="60" t="s">
        <v>37</v>
      </c>
      <c r="B25" s="36">
        <v>1</v>
      </c>
      <c r="C25" s="67">
        <v>22</v>
      </c>
      <c r="D25" s="36">
        <v>20.99</v>
      </c>
      <c r="E25" s="36">
        <f t="shared" si="4"/>
        <v>2099</v>
      </c>
      <c r="F25" s="36">
        <f>'USPS 1st-class int''l (JPY)'!C24</f>
        <v>1674</v>
      </c>
      <c r="G25" s="36">
        <f t="shared" si="11"/>
        <v>1255.5</v>
      </c>
      <c r="H25" s="23">
        <f t="shared" si="9"/>
        <v>3355</v>
      </c>
    </row>
    <row r="26" spans="1:8" ht="15.75" customHeight="1">
      <c r="A26" s="60" t="s">
        <v>38</v>
      </c>
      <c r="B26" s="36">
        <v>1.01</v>
      </c>
      <c r="C26" s="67">
        <v>21</v>
      </c>
      <c r="D26" s="36">
        <v>19.89</v>
      </c>
      <c r="E26" s="36">
        <f t="shared" si="4"/>
        <v>1989</v>
      </c>
      <c r="F26" s="36">
        <f>'USPS 1st-class int''l (JPY)'!C23</f>
        <v>1674</v>
      </c>
      <c r="G26" s="36">
        <f t="shared" si="11"/>
        <v>1255.5</v>
      </c>
      <c r="H26" s="23">
        <f t="shared" si="9"/>
        <v>3245</v>
      </c>
    </row>
    <row r="27" spans="1:8" ht="15.75" customHeight="1">
      <c r="A27" s="60" t="s">
        <v>39</v>
      </c>
      <c r="B27" s="36">
        <v>1.34</v>
      </c>
      <c r="C27" s="67">
        <v>23</v>
      </c>
      <c r="D27" s="36">
        <v>21.99</v>
      </c>
      <c r="E27" s="36">
        <f t="shared" si="4"/>
        <v>2199</v>
      </c>
      <c r="F27" s="36">
        <f>'USPS 1st-class int''l (JPY)'!C25</f>
        <v>1674</v>
      </c>
      <c r="G27" s="36">
        <f t="shared" si="11"/>
        <v>1255.5</v>
      </c>
      <c r="H27" s="23">
        <f t="shared" si="9"/>
        <v>3455</v>
      </c>
    </row>
    <row r="28" spans="1:8" ht="15.75" customHeight="1">
      <c r="A28" s="60" t="s">
        <v>40</v>
      </c>
      <c r="B28" s="36">
        <v>1.23</v>
      </c>
      <c r="C28" s="67">
        <v>21</v>
      </c>
      <c r="D28" s="36">
        <v>24.99</v>
      </c>
      <c r="E28" s="36">
        <f t="shared" si="4"/>
        <v>2499</v>
      </c>
      <c r="F28" s="36">
        <f>'USPS 1st-class int''l (JPY)'!C23</f>
        <v>1674</v>
      </c>
      <c r="G28" s="36">
        <f t="shared" si="11"/>
        <v>1255.5</v>
      </c>
      <c r="H28" s="23">
        <f t="shared" si="9"/>
        <v>3755</v>
      </c>
    </row>
    <row r="29" spans="1:8" ht="15.75" customHeight="1">
      <c r="A29" s="60" t="s">
        <v>41</v>
      </c>
      <c r="B29" s="36">
        <v>0.93</v>
      </c>
      <c r="C29" s="67">
        <v>17</v>
      </c>
      <c r="D29" s="36">
        <v>22.99</v>
      </c>
      <c r="E29" s="36">
        <f t="shared" si="4"/>
        <v>2299</v>
      </c>
      <c r="F29" s="36">
        <f>'USPS 1st-class int''l (JPY)'!C19</f>
        <v>1508</v>
      </c>
      <c r="G29" s="36">
        <f t="shared" si="11"/>
        <v>1131</v>
      </c>
      <c r="H29" s="23">
        <f t="shared" si="9"/>
        <v>3430</v>
      </c>
    </row>
    <row r="30" spans="1:8" ht="15.75" customHeight="1">
      <c r="A30" s="60" t="s">
        <v>42</v>
      </c>
      <c r="B30" s="36">
        <v>1.06</v>
      </c>
      <c r="C30" s="67">
        <v>21</v>
      </c>
      <c r="D30" s="36">
        <v>24.99</v>
      </c>
      <c r="E30" s="36">
        <f t="shared" si="4"/>
        <v>2499</v>
      </c>
      <c r="F30" s="36">
        <f>'USPS 1st-class int''l (JPY)'!C23</f>
        <v>1674</v>
      </c>
      <c r="G30" s="36">
        <f t="shared" si="11"/>
        <v>1255.5</v>
      </c>
      <c r="H30" s="23">
        <f t="shared" si="9"/>
        <v>3755</v>
      </c>
    </row>
    <row r="31" spans="1:8" ht="15.75" customHeight="1">
      <c r="A31" s="60" t="s">
        <v>43</v>
      </c>
      <c r="B31" s="36">
        <v>1.19</v>
      </c>
      <c r="C31" s="67">
        <v>21</v>
      </c>
      <c r="D31" s="36">
        <v>29.89</v>
      </c>
      <c r="E31" s="36">
        <f t="shared" si="4"/>
        <v>2989</v>
      </c>
      <c r="F31" s="36">
        <f>'USPS 1st-class int''l (JPY)'!C23</f>
        <v>1674</v>
      </c>
      <c r="G31" s="36">
        <f t="shared" si="11"/>
        <v>1255.5</v>
      </c>
      <c r="H31" s="23">
        <f t="shared" si="9"/>
        <v>4245</v>
      </c>
    </row>
    <row r="32" spans="1:8" ht="15.75" customHeight="1">
      <c r="A32" s="60" t="s">
        <v>44</v>
      </c>
      <c r="B32" s="36">
        <v>2.0099999999999998</v>
      </c>
      <c r="C32" s="67">
        <v>32</v>
      </c>
      <c r="D32" s="36">
        <v>27.99</v>
      </c>
      <c r="E32" s="36">
        <f t="shared" si="4"/>
        <v>2799</v>
      </c>
      <c r="F32" s="36">
        <f>'USPS 1st-class int''l (JPY)'!C34</f>
        <v>2174</v>
      </c>
      <c r="G32" s="36">
        <f t="shared" si="11"/>
        <v>1630.5</v>
      </c>
      <c r="H32" s="23">
        <f t="shared" si="9"/>
        <v>4430</v>
      </c>
    </row>
    <row r="33" spans="1:8" ht="15.75" customHeight="1">
      <c r="A33" s="60" t="s">
        <v>45</v>
      </c>
      <c r="B33" s="36">
        <v>1.1200000000000001</v>
      </c>
      <c r="C33" s="67">
        <v>19</v>
      </c>
      <c r="D33" s="36">
        <v>26.99</v>
      </c>
      <c r="E33" s="36">
        <f t="shared" si="4"/>
        <v>2699</v>
      </c>
      <c r="F33" s="36">
        <f>'USPS 1st-class int''l (JPY)'!C21</f>
        <v>1508</v>
      </c>
      <c r="G33" s="36">
        <f t="shared" si="11"/>
        <v>1131</v>
      </c>
      <c r="H33" s="23">
        <f t="shared" si="9"/>
        <v>3830</v>
      </c>
    </row>
    <row r="34" spans="1:8" ht="15.75" customHeight="1">
      <c r="A34" s="60" t="s">
        <v>46</v>
      </c>
      <c r="B34" s="36">
        <v>1.08</v>
      </c>
      <c r="C34" s="67">
        <v>22</v>
      </c>
      <c r="D34" s="36">
        <v>22.99</v>
      </c>
      <c r="E34" s="36">
        <f t="shared" si="4"/>
        <v>2299</v>
      </c>
      <c r="F34" s="36">
        <f>'USPS 1st-class int''l (JPY)'!C24</f>
        <v>1674</v>
      </c>
      <c r="G34" s="36">
        <f t="shared" si="11"/>
        <v>1255.5</v>
      </c>
      <c r="H34" s="23">
        <f t="shared" si="9"/>
        <v>3555</v>
      </c>
    </row>
    <row r="35" spans="1:8" ht="15.75" customHeight="1">
      <c r="A35" s="60" t="s">
        <v>47</v>
      </c>
      <c r="B35" s="36">
        <v>0.91</v>
      </c>
      <c r="C35" s="67">
        <v>17</v>
      </c>
      <c r="D35" s="36">
        <v>24.99</v>
      </c>
      <c r="E35" s="36">
        <f t="shared" si="4"/>
        <v>2499</v>
      </c>
      <c r="F35" s="36">
        <f>'USPS 1st-class int''l (JPY)'!C19</f>
        <v>1508</v>
      </c>
      <c r="G35" s="36">
        <f t="shared" si="11"/>
        <v>1131</v>
      </c>
      <c r="H35" s="23">
        <f t="shared" si="9"/>
        <v>3630</v>
      </c>
    </row>
    <row r="36" spans="1:8" ht="15.75" customHeight="1">
      <c r="A36" s="60" t="s">
        <v>48</v>
      </c>
      <c r="B36" s="36">
        <v>0.99</v>
      </c>
      <c r="C36" s="67">
        <v>22</v>
      </c>
      <c r="D36" s="36">
        <v>22.99</v>
      </c>
      <c r="E36" s="36">
        <f t="shared" si="4"/>
        <v>2299</v>
      </c>
      <c r="F36" s="36">
        <f>'USPS 1st-class int''l (JPY)'!C24</f>
        <v>1674</v>
      </c>
      <c r="G36" s="36">
        <f t="shared" si="11"/>
        <v>1255.5</v>
      </c>
      <c r="H36" s="23">
        <f t="shared" si="9"/>
        <v>3555</v>
      </c>
    </row>
    <row r="37" spans="1:8" ht="15.75" customHeight="1">
      <c r="A37" s="60" t="s">
        <v>49</v>
      </c>
      <c r="B37" s="36">
        <v>1.04</v>
      </c>
      <c r="C37" s="67">
        <v>21</v>
      </c>
      <c r="D37" s="36">
        <v>19.89</v>
      </c>
      <c r="E37" s="36">
        <f t="shared" si="4"/>
        <v>1989</v>
      </c>
      <c r="F37" s="36">
        <f>'USPS 1st-class int''l (JPY)'!C23</f>
        <v>1674</v>
      </c>
      <c r="G37" s="36">
        <f t="shared" si="11"/>
        <v>1255.5</v>
      </c>
      <c r="H37" s="23">
        <f t="shared" si="9"/>
        <v>3245</v>
      </c>
    </row>
    <row r="38" spans="1:8" ht="15.75" customHeight="1">
      <c r="A38" s="60" t="s">
        <v>50</v>
      </c>
      <c r="B38" s="36">
        <v>1.01</v>
      </c>
      <c r="C38" s="67">
        <v>21</v>
      </c>
      <c r="D38" s="36">
        <v>20.99</v>
      </c>
      <c r="E38" s="36">
        <f t="shared" ref="E38" si="12">D38*100</f>
        <v>2099</v>
      </c>
      <c r="F38" s="36">
        <f>'USPS 1st-class int''l (JPY)'!C23</f>
        <v>1674</v>
      </c>
      <c r="G38" s="36">
        <f t="shared" si="11"/>
        <v>1255.5</v>
      </c>
      <c r="H38" s="23">
        <f t="shared" si="9"/>
        <v>3355</v>
      </c>
    </row>
    <row r="39" spans="1:8" ht="15.75" customHeight="1">
      <c r="A39" s="60" t="s">
        <v>51</v>
      </c>
      <c r="B39" s="36">
        <v>1.47</v>
      </c>
      <c r="C39" s="67">
        <v>36</v>
      </c>
      <c r="D39" s="36">
        <v>19.89</v>
      </c>
      <c r="E39" s="36">
        <f t="shared" ref="E39:E69" si="13">D39*100</f>
        <v>1989</v>
      </c>
      <c r="F39" s="36">
        <f>'USPS 1st-class int''l (JPY)'!C38</f>
        <v>2340</v>
      </c>
      <c r="G39" s="36">
        <f t="shared" si="11"/>
        <v>1521</v>
      </c>
      <c r="H39" s="23">
        <f t="shared" si="9"/>
        <v>3510</v>
      </c>
    </row>
    <row r="40" spans="1:8" ht="15.75" customHeight="1">
      <c r="A40" s="60" t="s">
        <v>52</v>
      </c>
      <c r="B40" s="36">
        <v>1.1599999999999999</v>
      </c>
      <c r="C40" s="67">
        <v>19</v>
      </c>
      <c r="D40" s="36">
        <v>20.99</v>
      </c>
      <c r="E40" s="36">
        <f t="shared" si="13"/>
        <v>2099</v>
      </c>
      <c r="F40" s="36">
        <f>'USPS 1st-class int''l (JPY)'!C21</f>
        <v>1508</v>
      </c>
      <c r="G40" s="36">
        <f t="shared" si="11"/>
        <v>1131</v>
      </c>
      <c r="H40" s="23">
        <f t="shared" si="9"/>
        <v>3230</v>
      </c>
    </row>
    <row r="41" spans="1:8" ht="15.75" customHeight="1">
      <c r="A41" s="60" t="s">
        <v>53</v>
      </c>
      <c r="B41" s="36">
        <v>1.07</v>
      </c>
      <c r="C41" s="67">
        <v>22</v>
      </c>
      <c r="D41" s="36">
        <v>19.89</v>
      </c>
      <c r="E41" s="36">
        <f t="shared" si="13"/>
        <v>1989</v>
      </c>
      <c r="F41" s="36">
        <f>'USPS 1st-class int''l (JPY)'!C24</f>
        <v>1674</v>
      </c>
      <c r="G41" s="36">
        <f t="shared" si="11"/>
        <v>1255.5</v>
      </c>
      <c r="H41" s="23">
        <f t="shared" si="9"/>
        <v>3245</v>
      </c>
    </row>
    <row r="42" spans="1:8" ht="15.75" customHeight="1">
      <c r="A42" s="60" t="s">
        <v>54</v>
      </c>
      <c r="B42" s="36">
        <v>1.19</v>
      </c>
      <c r="C42" s="67">
        <v>21</v>
      </c>
      <c r="D42" s="36">
        <v>27.99</v>
      </c>
      <c r="E42" s="36">
        <f t="shared" si="13"/>
        <v>2799</v>
      </c>
      <c r="F42" s="36">
        <f>'USPS 1st-class int''l (JPY)'!C23</f>
        <v>1674</v>
      </c>
      <c r="G42" s="36">
        <f t="shared" si="11"/>
        <v>1255.5</v>
      </c>
      <c r="H42" s="23">
        <f t="shared" si="9"/>
        <v>4055</v>
      </c>
    </row>
    <row r="43" spans="1:8" ht="15.75" customHeight="1">
      <c r="A43" s="60" t="s">
        <v>55</v>
      </c>
      <c r="B43" s="36">
        <v>0.87</v>
      </c>
      <c r="C43" s="67">
        <v>15</v>
      </c>
      <c r="D43" s="36">
        <v>19.89</v>
      </c>
      <c r="E43" s="36">
        <f t="shared" si="13"/>
        <v>1989</v>
      </c>
      <c r="F43" s="36">
        <f>'USPS 1st-class int''l (JPY)'!C17</f>
        <v>1341</v>
      </c>
      <c r="G43" s="36">
        <f t="shared" si="11"/>
        <v>1139.8499999999999</v>
      </c>
      <c r="H43" s="23">
        <f t="shared" si="9"/>
        <v>3129</v>
      </c>
    </row>
    <row r="44" spans="1:8" ht="15.75" customHeight="1">
      <c r="A44" s="60" t="s">
        <v>56</v>
      </c>
      <c r="B44" s="36">
        <v>1.4</v>
      </c>
      <c r="C44" s="67">
        <v>25</v>
      </c>
      <c r="D44" s="36">
        <v>25.99</v>
      </c>
      <c r="E44" s="36">
        <f t="shared" si="13"/>
        <v>2599</v>
      </c>
      <c r="F44" s="36">
        <f>'USPS 1st-class int''l (JPY)'!C27</f>
        <v>1841</v>
      </c>
      <c r="G44" s="36">
        <f t="shared" si="11"/>
        <v>1380.75</v>
      </c>
      <c r="H44" s="23">
        <f t="shared" si="9"/>
        <v>3980</v>
      </c>
    </row>
    <row r="45" spans="1:8" ht="15.75" customHeight="1">
      <c r="A45" s="60" t="s">
        <v>57</v>
      </c>
      <c r="B45" s="36">
        <v>1.59</v>
      </c>
      <c r="C45" s="67">
        <v>24</v>
      </c>
      <c r="D45" s="36">
        <v>21.99</v>
      </c>
      <c r="E45" s="36">
        <f t="shared" si="13"/>
        <v>2199</v>
      </c>
      <c r="F45" s="36">
        <f>'USPS 1st-class int''l (JPY)'!C26</f>
        <v>1841</v>
      </c>
      <c r="G45" s="36">
        <f t="shared" si="11"/>
        <v>1380.75</v>
      </c>
      <c r="H45" s="23">
        <f t="shared" si="9"/>
        <v>3580</v>
      </c>
    </row>
    <row r="46" spans="1:8" ht="15.75" customHeight="1">
      <c r="A46" s="60" t="s">
        <v>58</v>
      </c>
      <c r="B46" s="36">
        <v>1.03</v>
      </c>
      <c r="C46" s="67">
        <v>21</v>
      </c>
      <c r="D46" s="36">
        <v>16.989999999999998</v>
      </c>
      <c r="E46" s="36">
        <f t="shared" si="13"/>
        <v>1699</v>
      </c>
      <c r="F46" s="36">
        <f>'USPS 1st-class int''l (JPY)'!C23</f>
        <v>1674</v>
      </c>
      <c r="G46" s="36">
        <f t="shared" si="11"/>
        <v>1255.5</v>
      </c>
      <c r="H46" s="23">
        <f t="shared" ref="H46" si="14">ROUNDUP(E46+G46,0)</f>
        <v>2955</v>
      </c>
    </row>
    <row r="47" spans="1:8" ht="15.75" customHeight="1">
      <c r="A47" s="60" t="s">
        <v>59</v>
      </c>
      <c r="B47" s="36">
        <v>2.0699999999999998</v>
      </c>
      <c r="C47" s="67">
        <v>37</v>
      </c>
      <c r="D47" s="36">
        <v>24.99</v>
      </c>
      <c r="E47" s="36">
        <f t="shared" si="13"/>
        <v>2499</v>
      </c>
      <c r="F47" s="36">
        <f>'USPS 1st-class int''l (JPY)'!C39</f>
        <v>2340</v>
      </c>
      <c r="G47" s="36">
        <f t="shared" si="11"/>
        <v>1521</v>
      </c>
      <c r="H47" s="23">
        <f t="shared" ref="H47:H77" si="15">ROUNDUP(E47+G47,0)</f>
        <v>4020</v>
      </c>
    </row>
    <row r="48" spans="1:8" ht="15.75" customHeight="1">
      <c r="A48" s="60" t="s">
        <v>60</v>
      </c>
      <c r="B48" s="36">
        <v>1.53</v>
      </c>
      <c r="C48" s="67">
        <v>27</v>
      </c>
      <c r="D48" s="36">
        <v>19.89</v>
      </c>
      <c r="E48" s="36">
        <f t="shared" si="13"/>
        <v>1989</v>
      </c>
      <c r="F48" s="36">
        <f>'USPS 1st-class int''l (JPY)'!C29</f>
        <v>1841</v>
      </c>
      <c r="G48" s="36">
        <f t="shared" si="11"/>
        <v>1380.75</v>
      </c>
      <c r="H48" s="23">
        <f t="shared" si="15"/>
        <v>3370</v>
      </c>
    </row>
    <row r="49" spans="1:9" ht="15.75" customHeight="1">
      <c r="A49" s="60" t="s">
        <v>61</v>
      </c>
      <c r="B49" s="36">
        <v>1.57</v>
      </c>
      <c r="C49" s="67">
        <v>26</v>
      </c>
      <c r="D49" s="36">
        <v>19.89</v>
      </c>
      <c r="E49" s="36">
        <f t="shared" si="13"/>
        <v>1989</v>
      </c>
      <c r="F49" s="36">
        <f>'USPS 1st-class int''l (JPY)'!C28</f>
        <v>1841</v>
      </c>
      <c r="G49" s="36">
        <f t="shared" si="11"/>
        <v>1380.75</v>
      </c>
      <c r="H49" s="23">
        <f t="shared" si="15"/>
        <v>3370</v>
      </c>
    </row>
    <row r="50" spans="1:9" ht="15.75" customHeight="1">
      <c r="A50" s="60" t="s">
        <v>62</v>
      </c>
      <c r="B50" s="36">
        <v>1.4</v>
      </c>
      <c r="C50" s="67">
        <v>24</v>
      </c>
      <c r="D50" s="36">
        <v>19.89</v>
      </c>
      <c r="E50" s="36">
        <f t="shared" si="13"/>
        <v>1989</v>
      </c>
      <c r="F50" s="36">
        <f>'USPS 1st-class int''l (JPY)'!C26</f>
        <v>1841</v>
      </c>
      <c r="G50" s="36">
        <f t="shared" si="11"/>
        <v>1380.75</v>
      </c>
      <c r="H50" s="23">
        <f t="shared" si="15"/>
        <v>3370</v>
      </c>
    </row>
    <row r="51" spans="1:9" ht="15.75" customHeight="1">
      <c r="A51" s="60" t="s">
        <v>63</v>
      </c>
      <c r="B51" s="36">
        <v>1.57</v>
      </c>
      <c r="C51" s="67">
        <v>29</v>
      </c>
      <c r="D51" s="36">
        <v>19.89</v>
      </c>
      <c r="E51" s="36">
        <f t="shared" si="13"/>
        <v>1989</v>
      </c>
      <c r="F51" s="36">
        <f>'USPS 1st-class int''l (JPY)'!C31</f>
        <v>2007</v>
      </c>
      <c r="G51" s="36">
        <f t="shared" si="11"/>
        <v>1505.25</v>
      </c>
      <c r="H51" s="23">
        <f t="shared" si="15"/>
        <v>3495</v>
      </c>
    </row>
    <row r="52" spans="1:9" ht="15.75" customHeight="1">
      <c r="A52" s="60" t="s">
        <v>64</v>
      </c>
      <c r="B52" s="36">
        <v>1.44</v>
      </c>
      <c r="C52" s="67">
        <v>24</v>
      </c>
      <c r="D52" s="36">
        <v>19.89</v>
      </c>
      <c r="E52" s="36">
        <f t="shared" si="13"/>
        <v>1989</v>
      </c>
      <c r="F52" s="36">
        <f>'USPS 1st-class int''l (JPY)'!C26</f>
        <v>1841</v>
      </c>
      <c r="G52" s="36">
        <f t="shared" si="11"/>
        <v>1380.75</v>
      </c>
      <c r="H52" s="23">
        <f t="shared" si="15"/>
        <v>3370</v>
      </c>
    </row>
    <row r="53" spans="1:9" ht="15.75" customHeight="1">
      <c r="A53" s="60" t="s">
        <v>65</v>
      </c>
      <c r="B53" s="36">
        <v>1.57</v>
      </c>
      <c r="C53" s="67">
        <v>27</v>
      </c>
      <c r="D53" s="36">
        <v>19.89</v>
      </c>
      <c r="E53" s="36">
        <f t="shared" si="13"/>
        <v>1989</v>
      </c>
      <c r="F53" s="36">
        <f>'USPS 1st-class int''l (JPY)'!C29</f>
        <v>1841</v>
      </c>
      <c r="G53" s="36">
        <f t="shared" si="11"/>
        <v>1380.75</v>
      </c>
      <c r="H53" s="23">
        <f t="shared" si="15"/>
        <v>3370</v>
      </c>
    </row>
    <row r="54" spans="1:9" ht="15.75" customHeight="1">
      <c r="A54" s="60" t="s">
        <v>66</v>
      </c>
      <c r="B54" s="36">
        <v>1.74</v>
      </c>
      <c r="C54" s="67">
        <v>29</v>
      </c>
      <c r="D54" s="36">
        <v>19.89</v>
      </c>
      <c r="E54" s="36">
        <f t="shared" si="13"/>
        <v>1989</v>
      </c>
      <c r="F54" s="36">
        <f>'USPS 1st-class int''l (JPY)'!C31</f>
        <v>2007</v>
      </c>
      <c r="G54" s="36">
        <f t="shared" si="11"/>
        <v>1505.25</v>
      </c>
      <c r="H54" s="23">
        <f t="shared" si="15"/>
        <v>3495</v>
      </c>
    </row>
    <row r="55" spans="1:9" ht="15.75" customHeight="1">
      <c r="A55" s="60" t="s">
        <v>67</v>
      </c>
      <c r="B55" s="36">
        <v>1.98</v>
      </c>
      <c r="C55" s="67">
        <v>33</v>
      </c>
      <c r="D55" s="36">
        <v>29.99</v>
      </c>
      <c r="E55" s="36">
        <f t="shared" si="13"/>
        <v>2999</v>
      </c>
      <c r="F55" s="36">
        <f>'USPS 1st-class int''l (JPY)'!C35</f>
        <v>2174</v>
      </c>
      <c r="G55" s="36">
        <f t="shared" ref="G55" si="16">IF(C55&lt;=16,F55*0.85,IF(C55&lt;=32,F55*0.75,IF(C55&lt;=48,F55*0.65,F55*0.55)))</f>
        <v>1413.1</v>
      </c>
      <c r="H55" s="23">
        <f t="shared" si="15"/>
        <v>4413</v>
      </c>
      <c r="I55" s="185"/>
    </row>
    <row r="56" spans="1:9" ht="15.75" customHeight="1">
      <c r="A56" s="52" t="s">
        <v>68</v>
      </c>
      <c r="B56" s="53">
        <v>2.0699999999999998</v>
      </c>
      <c r="C56" s="67">
        <v>34</v>
      </c>
      <c r="D56" s="53">
        <v>36.99</v>
      </c>
      <c r="E56" s="36">
        <f t="shared" si="13"/>
        <v>3699</v>
      </c>
      <c r="F56" s="53">
        <f>'USPS 1st-class int''l (JPY)'!C36</f>
        <v>2174</v>
      </c>
      <c r="G56" s="36">
        <f t="shared" ref="G56:G86" si="17">IF(C56&lt;=16,F56*0.85,IF(C56&lt;=32,F56*0.75,IF(C56&lt;=48,F56*0.65,F56*0.55)))</f>
        <v>1413.1</v>
      </c>
      <c r="H56" s="23">
        <f t="shared" si="15"/>
        <v>5113</v>
      </c>
    </row>
    <row r="57" spans="1:9" ht="15.75" customHeight="1">
      <c r="A57" s="60" t="s">
        <v>69</v>
      </c>
      <c r="B57" s="36">
        <v>1.63</v>
      </c>
      <c r="C57" s="67">
        <v>27</v>
      </c>
      <c r="D57" s="36">
        <v>32.99</v>
      </c>
      <c r="E57" s="36">
        <f t="shared" si="13"/>
        <v>3299</v>
      </c>
      <c r="F57" s="36">
        <f>'USPS 1st-class int''l (JPY)'!C29</f>
        <v>1841</v>
      </c>
      <c r="G57" s="36">
        <f t="shared" si="17"/>
        <v>1380.75</v>
      </c>
      <c r="H57" s="23">
        <f t="shared" si="15"/>
        <v>4680</v>
      </c>
    </row>
    <row r="58" spans="1:9" ht="15.75" customHeight="1">
      <c r="A58" s="60" t="s">
        <v>70</v>
      </c>
      <c r="B58" s="36">
        <v>1.7</v>
      </c>
      <c r="C58" s="67">
        <v>28</v>
      </c>
      <c r="D58" s="36">
        <v>29.99</v>
      </c>
      <c r="E58" s="36">
        <f t="shared" si="13"/>
        <v>2999</v>
      </c>
      <c r="F58" s="36">
        <f>'USPS 1st-class int''l (JPY)'!C30</f>
        <v>2007</v>
      </c>
      <c r="G58" s="36">
        <f t="shared" si="17"/>
        <v>1505.25</v>
      </c>
      <c r="H58" s="23">
        <f t="shared" si="15"/>
        <v>4505</v>
      </c>
    </row>
    <row r="59" spans="1:9" ht="15.75" customHeight="1">
      <c r="A59" s="52" t="s">
        <v>71</v>
      </c>
      <c r="B59" s="53">
        <v>2.33</v>
      </c>
      <c r="C59" s="67">
        <v>48</v>
      </c>
      <c r="D59" s="53">
        <v>36.99</v>
      </c>
      <c r="E59" s="36">
        <f t="shared" si="13"/>
        <v>3699</v>
      </c>
      <c r="F59" s="53">
        <f>'USPS 1st-class int''l (JPY)'!C50</f>
        <v>2840</v>
      </c>
      <c r="G59" s="36">
        <f t="shared" si="17"/>
        <v>1846</v>
      </c>
      <c r="H59" s="23">
        <f t="shared" si="15"/>
        <v>5545</v>
      </c>
    </row>
    <row r="60" spans="1:9" ht="15.75" customHeight="1">
      <c r="A60" s="60" t="s">
        <v>72</v>
      </c>
      <c r="B60" s="36">
        <v>1.56</v>
      </c>
      <c r="C60" s="67">
        <v>32</v>
      </c>
      <c r="D60" s="36">
        <v>18.989999999999998</v>
      </c>
      <c r="E60" s="36">
        <f t="shared" si="13"/>
        <v>1899</v>
      </c>
      <c r="F60" s="36">
        <f>'USPS 1st-class int''l (JPY)'!C34</f>
        <v>2174</v>
      </c>
      <c r="G60" s="36">
        <f t="shared" si="17"/>
        <v>1630.5</v>
      </c>
      <c r="H60" s="23">
        <f t="shared" si="15"/>
        <v>3530</v>
      </c>
    </row>
    <row r="61" spans="1:9" ht="15.75" customHeight="1">
      <c r="A61" s="60" t="s">
        <v>73</v>
      </c>
      <c r="B61" s="36">
        <v>1.53</v>
      </c>
      <c r="C61" s="67">
        <v>32</v>
      </c>
      <c r="D61" s="36">
        <v>26.99</v>
      </c>
      <c r="E61" s="36">
        <f t="shared" si="13"/>
        <v>2699</v>
      </c>
      <c r="F61" s="36">
        <f>'USPS 1st-class int''l (JPY)'!C34</f>
        <v>2174</v>
      </c>
      <c r="G61" s="36">
        <f t="shared" si="17"/>
        <v>1630.5</v>
      </c>
      <c r="H61" s="23">
        <f t="shared" si="15"/>
        <v>4330</v>
      </c>
    </row>
    <row r="62" spans="1:9" ht="15.75" customHeight="1">
      <c r="A62" s="60" t="s">
        <v>74</v>
      </c>
      <c r="B62" s="36">
        <v>1.67</v>
      </c>
      <c r="C62" s="67">
        <v>32</v>
      </c>
      <c r="D62" s="36">
        <v>27.99</v>
      </c>
      <c r="E62" s="36">
        <f t="shared" si="13"/>
        <v>2799</v>
      </c>
      <c r="F62" s="36">
        <f>'USPS 1st-class int''l (JPY)'!C34</f>
        <v>2174</v>
      </c>
      <c r="G62" s="36">
        <f t="shared" si="17"/>
        <v>1630.5</v>
      </c>
      <c r="H62" s="23">
        <f t="shared" si="15"/>
        <v>4430</v>
      </c>
    </row>
    <row r="63" spans="1:9" ht="15.75" customHeight="1">
      <c r="A63" s="60" t="s">
        <v>75</v>
      </c>
      <c r="B63" s="36">
        <v>1.32</v>
      </c>
      <c r="C63" s="67">
        <v>25</v>
      </c>
      <c r="D63" s="36">
        <v>24.99</v>
      </c>
      <c r="E63" s="36">
        <f t="shared" si="13"/>
        <v>2499</v>
      </c>
      <c r="F63" s="36">
        <f>'USPS 1st-class int''l (JPY)'!C27</f>
        <v>1841</v>
      </c>
      <c r="G63" s="36">
        <f t="shared" si="17"/>
        <v>1380.75</v>
      </c>
      <c r="H63" s="23">
        <f t="shared" si="15"/>
        <v>3880</v>
      </c>
    </row>
    <row r="64" spans="1:9" ht="15.75" customHeight="1">
      <c r="A64" s="60" t="s">
        <v>76</v>
      </c>
      <c r="B64" s="36">
        <v>2.21</v>
      </c>
      <c r="C64" s="67">
        <v>37</v>
      </c>
      <c r="D64" s="36">
        <v>33.99</v>
      </c>
      <c r="E64" s="36">
        <f t="shared" si="13"/>
        <v>3399</v>
      </c>
      <c r="F64" s="36">
        <f>'USPS 1st-class int''l (JPY)'!C39</f>
        <v>2340</v>
      </c>
      <c r="G64" s="36">
        <f t="shared" si="17"/>
        <v>1521</v>
      </c>
      <c r="H64" s="23">
        <f t="shared" si="15"/>
        <v>4920</v>
      </c>
    </row>
    <row r="65" spans="1:8" ht="15.75" customHeight="1">
      <c r="A65" s="60" t="s">
        <v>77</v>
      </c>
      <c r="B65" s="36">
        <v>1.79</v>
      </c>
      <c r="C65" s="67">
        <v>30</v>
      </c>
      <c r="D65" s="36">
        <v>29.99</v>
      </c>
      <c r="E65" s="36">
        <f t="shared" si="13"/>
        <v>2999</v>
      </c>
      <c r="F65" s="36">
        <f>'USPS 1st-class int''l (JPY)'!C32</f>
        <v>2007</v>
      </c>
      <c r="G65" s="36">
        <f t="shared" si="17"/>
        <v>1505.25</v>
      </c>
      <c r="H65" s="23">
        <f t="shared" si="15"/>
        <v>4505</v>
      </c>
    </row>
    <row r="66" spans="1:8" ht="15.75" customHeight="1">
      <c r="A66" s="60" t="s">
        <v>78</v>
      </c>
      <c r="B66" s="36">
        <v>1.4</v>
      </c>
      <c r="C66" s="67">
        <v>24</v>
      </c>
      <c r="D66" s="36">
        <v>26.99</v>
      </c>
      <c r="E66" s="36">
        <f t="shared" si="13"/>
        <v>2699</v>
      </c>
      <c r="F66" s="36">
        <f>'USPS 1st-class int''l (JPY)'!C26</f>
        <v>1841</v>
      </c>
      <c r="G66" s="36">
        <f t="shared" si="17"/>
        <v>1380.75</v>
      </c>
      <c r="H66" s="23">
        <f t="shared" si="15"/>
        <v>4080</v>
      </c>
    </row>
    <row r="67" spans="1:8" ht="15.75" customHeight="1">
      <c r="A67" s="60" t="s">
        <v>79</v>
      </c>
      <c r="B67" s="36">
        <v>1.32</v>
      </c>
      <c r="C67" s="67">
        <v>24</v>
      </c>
      <c r="D67" s="36">
        <v>23.99</v>
      </c>
      <c r="E67" s="36">
        <f t="shared" si="13"/>
        <v>2399</v>
      </c>
      <c r="F67" s="36">
        <f>'USPS 1st-class int''l (JPY)'!C26</f>
        <v>1841</v>
      </c>
      <c r="G67" s="36">
        <f t="shared" si="17"/>
        <v>1380.75</v>
      </c>
      <c r="H67" s="23">
        <f t="shared" si="15"/>
        <v>3780</v>
      </c>
    </row>
    <row r="68" spans="1:8" ht="15.75" customHeight="1">
      <c r="A68" s="60" t="s">
        <v>80</v>
      </c>
      <c r="B68" s="36">
        <v>1.48</v>
      </c>
      <c r="C68" s="67">
        <v>24</v>
      </c>
      <c r="D68" s="36">
        <v>27.99</v>
      </c>
      <c r="E68" s="36">
        <f t="shared" si="13"/>
        <v>2799</v>
      </c>
      <c r="F68" s="36">
        <f>'USPS 1st-class int''l (JPY)'!C26</f>
        <v>1841</v>
      </c>
      <c r="G68" s="36">
        <f t="shared" si="17"/>
        <v>1380.75</v>
      </c>
      <c r="H68" s="23">
        <f t="shared" si="15"/>
        <v>4180</v>
      </c>
    </row>
    <row r="69" spans="1:8" ht="15.75" customHeight="1">
      <c r="A69" s="60" t="s">
        <v>81</v>
      </c>
      <c r="B69" s="36">
        <v>2.15</v>
      </c>
      <c r="C69" s="67">
        <v>36</v>
      </c>
      <c r="D69" s="36">
        <v>33.99</v>
      </c>
      <c r="E69" s="36">
        <f t="shared" si="13"/>
        <v>3399</v>
      </c>
      <c r="F69" s="36">
        <f>'USPS 1st-class int''l (JPY)'!C38</f>
        <v>2340</v>
      </c>
      <c r="G69" s="36">
        <f t="shared" si="17"/>
        <v>1521</v>
      </c>
      <c r="H69" s="23">
        <f t="shared" si="15"/>
        <v>4920</v>
      </c>
    </row>
    <row r="70" spans="1:8" ht="15.75" customHeight="1">
      <c r="A70" s="60" t="s">
        <v>82</v>
      </c>
      <c r="B70" s="36">
        <v>1.25</v>
      </c>
      <c r="C70" s="67">
        <v>22</v>
      </c>
      <c r="D70" s="36">
        <v>23.99</v>
      </c>
      <c r="E70" s="36">
        <f t="shared" ref="E70" si="18">D70*100</f>
        <v>2399</v>
      </c>
      <c r="F70" s="36">
        <f>'USPS 1st-class int''l (JPY)'!C24</f>
        <v>1674</v>
      </c>
      <c r="G70" s="36">
        <f t="shared" si="17"/>
        <v>1255.5</v>
      </c>
      <c r="H70" s="23">
        <f t="shared" si="15"/>
        <v>3655</v>
      </c>
    </row>
    <row r="71" spans="1:8" ht="15.75" customHeight="1">
      <c r="A71" s="60" t="s">
        <v>83</v>
      </c>
      <c r="B71" s="36">
        <v>1.5</v>
      </c>
      <c r="C71" s="67">
        <v>24</v>
      </c>
      <c r="D71" s="36">
        <v>24.99</v>
      </c>
      <c r="E71" s="36">
        <f t="shared" ref="E71:E101" si="19">D71*100</f>
        <v>2499</v>
      </c>
      <c r="F71" s="36">
        <f>'USPS 1st-class int''l (JPY)'!C26</f>
        <v>1841</v>
      </c>
      <c r="G71" s="36">
        <f t="shared" si="17"/>
        <v>1380.75</v>
      </c>
      <c r="H71" s="23">
        <f t="shared" si="15"/>
        <v>3880</v>
      </c>
    </row>
    <row r="72" spans="1:8" ht="15.75" customHeight="1">
      <c r="A72" s="60" t="s">
        <v>84</v>
      </c>
      <c r="B72" s="36">
        <v>1.31</v>
      </c>
      <c r="C72" s="67">
        <v>22</v>
      </c>
      <c r="D72" s="36">
        <v>24.99</v>
      </c>
      <c r="E72" s="36">
        <f t="shared" si="19"/>
        <v>2499</v>
      </c>
      <c r="F72" s="36">
        <f>'USPS 1st-class int''l (JPY)'!C24</f>
        <v>1674</v>
      </c>
      <c r="G72" s="36">
        <f t="shared" si="17"/>
        <v>1255.5</v>
      </c>
      <c r="H72" s="23">
        <f t="shared" si="15"/>
        <v>3755</v>
      </c>
    </row>
    <row r="73" spans="1:8" ht="15.75" customHeight="1">
      <c r="A73" s="60" t="s">
        <v>85</v>
      </c>
      <c r="B73" s="36">
        <v>1.75</v>
      </c>
      <c r="C73" s="67">
        <v>28</v>
      </c>
      <c r="D73" s="36">
        <v>24.99</v>
      </c>
      <c r="E73" s="36">
        <f t="shared" si="19"/>
        <v>2499</v>
      </c>
      <c r="F73" s="36">
        <f>'USPS 1st-class int''l (JPY)'!C30</f>
        <v>2007</v>
      </c>
      <c r="G73" s="36">
        <f t="shared" si="17"/>
        <v>1505.25</v>
      </c>
      <c r="H73" s="23">
        <f t="shared" si="15"/>
        <v>4005</v>
      </c>
    </row>
    <row r="74" spans="1:8" ht="15.75" customHeight="1">
      <c r="A74" s="60" t="s">
        <v>86</v>
      </c>
      <c r="B74" s="36">
        <v>2.4</v>
      </c>
      <c r="C74" s="67">
        <v>40</v>
      </c>
      <c r="D74" s="36">
        <v>28.99</v>
      </c>
      <c r="E74" s="36">
        <f t="shared" si="19"/>
        <v>2899</v>
      </c>
      <c r="F74" s="36">
        <f>'USPS 1st-class int''l (JPY)'!C42</f>
        <v>2507</v>
      </c>
      <c r="G74" s="36">
        <f t="shared" si="17"/>
        <v>1629.55</v>
      </c>
      <c r="H74" s="23">
        <f t="shared" si="15"/>
        <v>4529</v>
      </c>
    </row>
    <row r="75" spans="1:8" ht="15.75" customHeight="1">
      <c r="A75" s="60" t="s">
        <v>87</v>
      </c>
      <c r="B75" s="36">
        <v>1.27</v>
      </c>
      <c r="C75" s="67">
        <v>22</v>
      </c>
      <c r="D75" s="36">
        <v>23.99</v>
      </c>
      <c r="E75" s="36">
        <f t="shared" si="19"/>
        <v>2399</v>
      </c>
      <c r="F75" s="36">
        <f>'USPS 1st-class int''l (JPY)'!C24</f>
        <v>1674</v>
      </c>
      <c r="G75" s="36">
        <f t="shared" si="17"/>
        <v>1255.5</v>
      </c>
      <c r="H75" s="23">
        <f t="shared" si="15"/>
        <v>3655</v>
      </c>
    </row>
    <row r="76" spans="1:8" ht="15.75" customHeight="1">
      <c r="A76" s="60" t="s">
        <v>88</v>
      </c>
      <c r="B76" s="36">
        <v>1.37</v>
      </c>
      <c r="C76" s="67">
        <v>22</v>
      </c>
      <c r="D76" s="36">
        <v>26.99</v>
      </c>
      <c r="E76" s="36">
        <f t="shared" si="19"/>
        <v>2699</v>
      </c>
      <c r="F76" s="36">
        <f>'USPS 1st-class int''l (JPY)'!C24</f>
        <v>1674</v>
      </c>
      <c r="G76" s="36">
        <f t="shared" si="17"/>
        <v>1255.5</v>
      </c>
      <c r="H76" s="23">
        <f t="shared" si="15"/>
        <v>3955</v>
      </c>
    </row>
    <row r="77" spans="1:8" ht="15.75" customHeight="1">
      <c r="A77" s="60" t="s">
        <v>89</v>
      </c>
      <c r="B77" s="36">
        <v>1.37</v>
      </c>
      <c r="C77" s="67">
        <v>22</v>
      </c>
      <c r="D77" s="36">
        <v>32.99</v>
      </c>
      <c r="E77" s="36">
        <f t="shared" si="19"/>
        <v>3299</v>
      </c>
      <c r="F77" s="36">
        <f>'USPS 1st-class int''l (JPY)'!C24</f>
        <v>1674</v>
      </c>
      <c r="G77" s="36">
        <f t="shared" si="17"/>
        <v>1255.5</v>
      </c>
      <c r="H77" s="23">
        <f t="shared" si="15"/>
        <v>4555</v>
      </c>
    </row>
    <row r="78" spans="1:8" ht="15.75" customHeight="1">
      <c r="A78" s="60" t="s">
        <v>90</v>
      </c>
      <c r="B78" s="36">
        <v>0.96</v>
      </c>
      <c r="C78" s="67">
        <v>22</v>
      </c>
      <c r="D78" s="36">
        <v>29.99</v>
      </c>
      <c r="E78" s="36">
        <f t="shared" si="19"/>
        <v>2999</v>
      </c>
      <c r="F78" s="36">
        <f>'USPS 1st-class int''l (JPY)'!C24</f>
        <v>1674</v>
      </c>
      <c r="G78" s="36">
        <f t="shared" si="17"/>
        <v>1255.5</v>
      </c>
      <c r="H78" s="23">
        <f t="shared" ref="H78" si="20">ROUNDUP(E78+G78,0)</f>
        <v>4255</v>
      </c>
    </row>
    <row r="79" spans="1:8" ht="15.75" customHeight="1">
      <c r="A79" s="60" t="s">
        <v>91</v>
      </c>
      <c r="B79" s="36">
        <v>1.1399999999999999</v>
      </c>
      <c r="C79" s="67">
        <v>19</v>
      </c>
      <c r="D79" s="36">
        <v>29.99</v>
      </c>
      <c r="E79" s="36">
        <f t="shared" si="19"/>
        <v>2999</v>
      </c>
      <c r="F79" s="36">
        <f>'USPS 1st-class int''l (JPY)'!C21</f>
        <v>1508</v>
      </c>
      <c r="G79" s="36">
        <f t="shared" si="17"/>
        <v>1131</v>
      </c>
      <c r="H79" s="23">
        <f t="shared" ref="H79:H124" si="21">ROUNDUP(E79+G79,0)</f>
        <v>4130</v>
      </c>
    </row>
    <row r="80" spans="1:8" ht="15.75" customHeight="1">
      <c r="A80" s="60" t="s">
        <v>92</v>
      </c>
      <c r="B80" s="36">
        <v>1.31</v>
      </c>
      <c r="C80" s="67">
        <v>22</v>
      </c>
      <c r="D80" s="36">
        <v>29.99</v>
      </c>
      <c r="E80" s="36">
        <f t="shared" si="19"/>
        <v>2999</v>
      </c>
      <c r="F80" s="36">
        <f>'USPS 1st-class int''l (JPY)'!C24</f>
        <v>1674</v>
      </c>
      <c r="G80" s="36">
        <f t="shared" si="17"/>
        <v>1255.5</v>
      </c>
      <c r="H80" s="23">
        <f t="shared" si="21"/>
        <v>4255</v>
      </c>
    </row>
    <row r="81" spans="1:8" ht="15.75" customHeight="1">
      <c r="A81" s="60" t="s">
        <v>93</v>
      </c>
      <c r="B81" s="36">
        <v>1.07</v>
      </c>
      <c r="C81" s="67">
        <v>22</v>
      </c>
      <c r="D81" s="36">
        <v>24.99</v>
      </c>
      <c r="E81" s="36">
        <f t="shared" si="19"/>
        <v>2499</v>
      </c>
      <c r="F81" s="36">
        <f>'USPS 1st-class int''l (JPY)'!C24</f>
        <v>1674</v>
      </c>
      <c r="G81" s="36">
        <f t="shared" si="17"/>
        <v>1255.5</v>
      </c>
      <c r="H81" s="23">
        <f t="shared" si="21"/>
        <v>3755</v>
      </c>
    </row>
    <row r="82" spans="1:8" ht="15.75" customHeight="1">
      <c r="A82" s="60" t="s">
        <v>94</v>
      </c>
      <c r="B82" s="36">
        <v>1.35</v>
      </c>
      <c r="C82" s="67">
        <v>22</v>
      </c>
      <c r="D82" s="36">
        <v>24.99</v>
      </c>
      <c r="E82" s="36">
        <f t="shared" si="19"/>
        <v>2499</v>
      </c>
      <c r="F82" s="36">
        <f>'USPS 1st-class int''l (JPY)'!C24</f>
        <v>1674</v>
      </c>
      <c r="G82" s="36">
        <f t="shared" si="17"/>
        <v>1255.5</v>
      </c>
      <c r="H82" s="23">
        <f t="shared" si="21"/>
        <v>3755</v>
      </c>
    </row>
    <row r="83" spans="1:8" ht="15.75" customHeight="1">
      <c r="A83" s="60" t="s">
        <v>95</v>
      </c>
      <c r="B83" s="36">
        <v>1.48</v>
      </c>
      <c r="C83" s="67">
        <v>22</v>
      </c>
      <c r="D83" s="36">
        <v>25.99</v>
      </c>
      <c r="E83" s="36">
        <f t="shared" si="19"/>
        <v>2599</v>
      </c>
      <c r="F83" s="36">
        <f>'USPS 1st-class int''l (JPY)'!C24</f>
        <v>1674</v>
      </c>
      <c r="G83" s="36">
        <f t="shared" si="17"/>
        <v>1255.5</v>
      </c>
      <c r="H83" s="23">
        <f t="shared" si="21"/>
        <v>3855</v>
      </c>
    </row>
    <row r="84" spans="1:8" ht="15.75" customHeight="1">
      <c r="A84" s="60" t="s">
        <v>96</v>
      </c>
      <c r="B84" s="36">
        <v>1.52</v>
      </c>
      <c r="C84" s="67">
        <v>22</v>
      </c>
      <c r="D84" s="36">
        <v>25.99</v>
      </c>
      <c r="E84" s="36">
        <f t="shared" si="19"/>
        <v>2599</v>
      </c>
      <c r="F84" s="36">
        <f>'USPS 1st-class int''l (JPY)'!C24</f>
        <v>1674</v>
      </c>
      <c r="G84" s="36">
        <f t="shared" si="17"/>
        <v>1255.5</v>
      </c>
      <c r="H84" s="23">
        <f t="shared" si="21"/>
        <v>3855</v>
      </c>
    </row>
    <row r="85" spans="1:8" ht="15.75" customHeight="1">
      <c r="A85" s="60" t="s">
        <v>97</v>
      </c>
      <c r="B85" s="36">
        <v>1.61</v>
      </c>
      <c r="C85" s="67">
        <v>22</v>
      </c>
      <c r="D85" s="36">
        <v>19.89</v>
      </c>
      <c r="E85" s="36">
        <f t="shared" si="19"/>
        <v>1989</v>
      </c>
      <c r="F85" s="36">
        <f>'USPS 1st-class int''l (JPY)'!C24</f>
        <v>1674</v>
      </c>
      <c r="G85" s="36">
        <f t="shared" si="17"/>
        <v>1255.5</v>
      </c>
      <c r="H85" s="23">
        <f t="shared" si="21"/>
        <v>3245</v>
      </c>
    </row>
    <row r="86" spans="1:8" ht="15.75" customHeight="1">
      <c r="A86" s="60" t="s">
        <v>98</v>
      </c>
      <c r="B86" s="36">
        <v>0.79</v>
      </c>
      <c r="C86" s="67">
        <v>22</v>
      </c>
      <c r="D86" s="36">
        <v>21.99</v>
      </c>
      <c r="E86" s="36">
        <f t="shared" si="19"/>
        <v>2199</v>
      </c>
      <c r="F86" s="36">
        <f>'USPS 1st-class int''l (JPY)'!C24</f>
        <v>1674</v>
      </c>
      <c r="G86" s="36">
        <f t="shared" si="17"/>
        <v>1255.5</v>
      </c>
      <c r="H86" s="23">
        <f t="shared" si="21"/>
        <v>3455</v>
      </c>
    </row>
    <row r="87" spans="1:8" ht="15.75" customHeight="1">
      <c r="A87" s="60" t="s">
        <v>99</v>
      </c>
      <c r="B87" s="36">
        <v>1.45</v>
      </c>
      <c r="C87" s="67">
        <v>22</v>
      </c>
      <c r="D87" s="36">
        <v>25.99</v>
      </c>
      <c r="E87" s="36">
        <f t="shared" si="19"/>
        <v>2599</v>
      </c>
      <c r="F87" s="36">
        <f>'USPS 1st-class int''l (JPY)'!C24</f>
        <v>1674</v>
      </c>
      <c r="G87" s="36">
        <f t="shared" ref="G87" si="22">IF(C87&lt;=16,F87*0.85,IF(C87&lt;=32,F87*0.75,IF(C87&lt;=48,F87*0.65,F87*0.55)))</f>
        <v>1255.5</v>
      </c>
      <c r="H87" s="23">
        <f t="shared" si="21"/>
        <v>3855</v>
      </c>
    </row>
    <row r="88" spans="1:8" ht="15.75" customHeight="1">
      <c r="A88" s="60" t="s">
        <v>100</v>
      </c>
      <c r="B88" s="36">
        <v>1</v>
      </c>
      <c r="C88" s="67">
        <v>22</v>
      </c>
      <c r="D88" s="36">
        <v>19.89</v>
      </c>
      <c r="E88" s="36">
        <f t="shared" si="19"/>
        <v>1989</v>
      </c>
      <c r="F88" s="36">
        <f>'USPS 1st-class int''l (JPY)'!C24</f>
        <v>1674</v>
      </c>
      <c r="G88" s="36">
        <f t="shared" ref="G88:G124" si="23">IF(C88&lt;=16,F88*0.85,IF(C88&lt;=32,F88*0.75,IF(C88&lt;=48,F88*0.65,F88*0.55)))</f>
        <v>1255.5</v>
      </c>
      <c r="H88" s="23">
        <f t="shared" si="21"/>
        <v>3245</v>
      </c>
    </row>
    <row r="89" spans="1:8" ht="15.75" customHeight="1">
      <c r="A89" s="60" t="s">
        <v>101</v>
      </c>
      <c r="B89" s="36">
        <v>1.06</v>
      </c>
      <c r="C89" s="67">
        <v>21</v>
      </c>
      <c r="D89" s="36">
        <v>21.99</v>
      </c>
      <c r="E89" s="36">
        <f t="shared" si="19"/>
        <v>2199</v>
      </c>
      <c r="F89" s="36">
        <f>'USPS 1st-class int''l (JPY)'!C23</f>
        <v>1674</v>
      </c>
      <c r="G89" s="36">
        <f t="shared" si="23"/>
        <v>1255.5</v>
      </c>
      <c r="H89" s="23">
        <f t="shared" si="21"/>
        <v>3455</v>
      </c>
    </row>
    <row r="90" spans="1:8" ht="15.75" customHeight="1">
      <c r="A90" s="60" t="s">
        <v>102</v>
      </c>
      <c r="B90" s="36">
        <v>0.92</v>
      </c>
      <c r="C90" s="67">
        <v>17</v>
      </c>
      <c r="D90" s="36">
        <v>22.99</v>
      </c>
      <c r="E90" s="36">
        <f t="shared" si="19"/>
        <v>2299</v>
      </c>
      <c r="F90" s="36">
        <f>'USPS 1st-class int''l (JPY)'!C19</f>
        <v>1508</v>
      </c>
      <c r="G90" s="36">
        <f t="shared" si="23"/>
        <v>1131</v>
      </c>
      <c r="H90" s="23">
        <f t="shared" si="21"/>
        <v>3430</v>
      </c>
    </row>
    <row r="91" spans="1:8" ht="15.75" customHeight="1">
      <c r="A91" s="60" t="s">
        <v>103</v>
      </c>
      <c r="B91" s="36">
        <v>1.05</v>
      </c>
      <c r="C91" s="67">
        <v>21</v>
      </c>
      <c r="D91" s="36">
        <v>22.99</v>
      </c>
      <c r="E91" s="36">
        <f t="shared" si="19"/>
        <v>2299</v>
      </c>
      <c r="F91" s="36">
        <f>'USPS 1st-class int''l (JPY)'!C23</f>
        <v>1674</v>
      </c>
      <c r="G91" s="36">
        <f t="shared" si="23"/>
        <v>1255.5</v>
      </c>
      <c r="H91" s="23">
        <f t="shared" si="21"/>
        <v>3555</v>
      </c>
    </row>
    <row r="92" spans="1:8" ht="15.75" customHeight="1">
      <c r="A92" s="60" t="s">
        <v>104</v>
      </c>
      <c r="B92" s="36">
        <v>1.03</v>
      </c>
      <c r="C92" s="67">
        <v>21</v>
      </c>
      <c r="D92" s="36">
        <v>28.99</v>
      </c>
      <c r="E92" s="36">
        <f t="shared" si="19"/>
        <v>2899</v>
      </c>
      <c r="F92" s="36">
        <f>'USPS 1st-class int''l (JPY)'!C23</f>
        <v>1674</v>
      </c>
      <c r="G92" s="36">
        <f t="shared" si="23"/>
        <v>1255.5</v>
      </c>
      <c r="H92" s="23">
        <f t="shared" si="21"/>
        <v>4155</v>
      </c>
    </row>
    <row r="93" spans="1:8" ht="15.75" customHeight="1">
      <c r="A93" s="60" t="s">
        <v>105</v>
      </c>
      <c r="B93" s="36">
        <v>1.1299999999999999</v>
      </c>
      <c r="C93" s="67">
        <v>22</v>
      </c>
      <c r="D93" s="36">
        <v>28.99</v>
      </c>
      <c r="E93" s="36">
        <f t="shared" si="19"/>
        <v>2899</v>
      </c>
      <c r="F93" s="36">
        <f>'USPS 1st-class int''l (JPY)'!C24</f>
        <v>1674</v>
      </c>
      <c r="G93" s="36">
        <f t="shared" si="23"/>
        <v>1255.5</v>
      </c>
      <c r="H93" s="23">
        <f t="shared" si="21"/>
        <v>4155</v>
      </c>
    </row>
    <row r="94" spans="1:8" ht="15.75" customHeight="1">
      <c r="A94" s="60" t="s">
        <v>106</v>
      </c>
      <c r="B94" s="36">
        <v>0.84</v>
      </c>
      <c r="C94" s="67">
        <v>22</v>
      </c>
      <c r="D94" s="36">
        <v>28.99</v>
      </c>
      <c r="E94" s="36">
        <f t="shared" si="19"/>
        <v>2899</v>
      </c>
      <c r="F94" s="36">
        <f>'USPS 1st-class int''l (JPY)'!C24</f>
        <v>1674</v>
      </c>
      <c r="G94" s="36">
        <f t="shared" si="23"/>
        <v>1255.5</v>
      </c>
      <c r="H94" s="23">
        <f t="shared" si="21"/>
        <v>4155</v>
      </c>
    </row>
    <row r="95" spans="1:8" ht="15.75" customHeight="1">
      <c r="A95" s="60" t="s">
        <v>107</v>
      </c>
      <c r="B95" s="36">
        <v>1.1200000000000001</v>
      </c>
      <c r="C95" s="67">
        <v>22</v>
      </c>
      <c r="D95" s="36">
        <v>29.89</v>
      </c>
      <c r="E95" s="36">
        <f t="shared" si="19"/>
        <v>2989</v>
      </c>
      <c r="F95" s="36">
        <f>'USPS 1st-class int''l (JPY)'!C24</f>
        <v>1674</v>
      </c>
      <c r="G95" s="36">
        <f t="shared" si="23"/>
        <v>1255.5</v>
      </c>
      <c r="H95" s="23">
        <f t="shared" si="21"/>
        <v>4245</v>
      </c>
    </row>
    <row r="96" spans="1:8" ht="15.75" customHeight="1">
      <c r="A96" s="60" t="s">
        <v>108</v>
      </c>
      <c r="B96" s="36">
        <v>1.02</v>
      </c>
      <c r="C96" s="67">
        <v>21</v>
      </c>
      <c r="D96" s="36">
        <v>29.89</v>
      </c>
      <c r="E96" s="36">
        <f t="shared" si="19"/>
        <v>2989</v>
      </c>
      <c r="F96" s="36">
        <f>'USPS 1st-class int''l (JPY)'!C23</f>
        <v>1674</v>
      </c>
      <c r="G96" s="36">
        <f t="shared" si="23"/>
        <v>1255.5</v>
      </c>
      <c r="H96" s="23">
        <f t="shared" si="21"/>
        <v>4245</v>
      </c>
    </row>
    <row r="97" spans="1:8" ht="15.75" customHeight="1">
      <c r="A97" s="60" t="s">
        <v>109</v>
      </c>
      <c r="B97" s="36">
        <v>1.08</v>
      </c>
      <c r="C97" s="67">
        <v>22</v>
      </c>
      <c r="D97" s="36">
        <v>27.99</v>
      </c>
      <c r="E97" s="36">
        <f t="shared" si="19"/>
        <v>2799</v>
      </c>
      <c r="F97" s="36">
        <f>'USPS 1st-class int''l (JPY)'!C24</f>
        <v>1674</v>
      </c>
      <c r="G97" s="36">
        <f t="shared" si="23"/>
        <v>1255.5</v>
      </c>
      <c r="H97" s="23">
        <f t="shared" si="21"/>
        <v>4055</v>
      </c>
    </row>
    <row r="98" spans="1:8" ht="15.75" customHeight="1">
      <c r="A98" s="60" t="s">
        <v>110</v>
      </c>
      <c r="B98" s="36">
        <v>0.99</v>
      </c>
      <c r="C98" s="67">
        <v>22</v>
      </c>
      <c r="D98" s="36">
        <v>24.99</v>
      </c>
      <c r="E98" s="36">
        <f t="shared" si="19"/>
        <v>2499</v>
      </c>
      <c r="F98" s="36">
        <f>'USPS 1st-class int''l (JPY)'!C24</f>
        <v>1674</v>
      </c>
      <c r="G98" s="36">
        <f t="shared" si="23"/>
        <v>1255.5</v>
      </c>
      <c r="H98" s="23">
        <f t="shared" si="21"/>
        <v>3755</v>
      </c>
    </row>
    <row r="99" spans="1:8" ht="15.75" customHeight="1">
      <c r="A99" s="60" t="s">
        <v>111</v>
      </c>
      <c r="B99" s="36">
        <v>0.99</v>
      </c>
      <c r="C99" s="67">
        <v>22</v>
      </c>
      <c r="D99" s="36">
        <v>24.99</v>
      </c>
      <c r="E99" s="36">
        <f t="shared" si="19"/>
        <v>2499</v>
      </c>
      <c r="F99" s="36">
        <f>'USPS 1st-class int''l (JPY)'!C24</f>
        <v>1674</v>
      </c>
      <c r="G99" s="36">
        <f t="shared" si="23"/>
        <v>1255.5</v>
      </c>
      <c r="H99" s="23">
        <f t="shared" si="21"/>
        <v>3755</v>
      </c>
    </row>
    <row r="100" spans="1:8" ht="15.75" customHeight="1">
      <c r="A100" s="60" t="s">
        <v>112</v>
      </c>
      <c r="B100" s="36">
        <v>1.1000000000000001</v>
      </c>
      <c r="C100" s="67">
        <v>22</v>
      </c>
      <c r="D100" s="36">
        <v>29.89</v>
      </c>
      <c r="E100" s="36">
        <f t="shared" si="19"/>
        <v>2989</v>
      </c>
      <c r="F100" s="36">
        <f>'USPS 1st-class int''l (JPY)'!C24</f>
        <v>1674</v>
      </c>
      <c r="G100" s="36">
        <f t="shared" si="23"/>
        <v>1255.5</v>
      </c>
      <c r="H100" s="23">
        <f t="shared" si="21"/>
        <v>4245</v>
      </c>
    </row>
    <row r="101" spans="1:8" ht="15.75" customHeight="1">
      <c r="A101" s="60" t="s">
        <v>113</v>
      </c>
      <c r="B101" s="36">
        <v>1</v>
      </c>
      <c r="C101" s="67">
        <v>22</v>
      </c>
      <c r="D101" s="36">
        <v>27.99</v>
      </c>
      <c r="E101" s="36">
        <f t="shared" si="19"/>
        <v>2799</v>
      </c>
      <c r="F101" s="36">
        <f>'USPS 1st-class int''l (JPY)'!C24</f>
        <v>1674</v>
      </c>
      <c r="G101" s="36">
        <f t="shared" si="23"/>
        <v>1255.5</v>
      </c>
      <c r="H101" s="23">
        <f t="shared" si="21"/>
        <v>4055</v>
      </c>
    </row>
    <row r="102" spans="1:8" ht="15.75" customHeight="1">
      <c r="A102" s="60" t="s">
        <v>114</v>
      </c>
      <c r="B102" s="36">
        <v>1.37</v>
      </c>
      <c r="C102" s="67">
        <v>22</v>
      </c>
      <c r="D102" s="36">
        <v>29.89</v>
      </c>
      <c r="E102" s="36">
        <f t="shared" ref="E102" si="24">D102*100</f>
        <v>2989</v>
      </c>
      <c r="F102" s="36">
        <f>'USPS 1st-class int''l (JPY)'!C24</f>
        <v>1674</v>
      </c>
      <c r="G102" s="36">
        <f t="shared" si="23"/>
        <v>1255.5</v>
      </c>
      <c r="H102" s="23">
        <f t="shared" si="21"/>
        <v>4245</v>
      </c>
    </row>
    <row r="103" spans="1:8" ht="15.75" customHeight="1">
      <c r="A103" s="60" t="s">
        <v>115</v>
      </c>
      <c r="B103" s="36">
        <v>1</v>
      </c>
      <c r="C103" s="67">
        <v>22</v>
      </c>
      <c r="D103" s="36">
        <v>28.99</v>
      </c>
      <c r="E103" s="36">
        <f t="shared" ref="E103:E124" si="25">D103*100</f>
        <v>2899</v>
      </c>
      <c r="F103" s="36">
        <f>'USPS 1st-class int''l (JPY)'!C24</f>
        <v>1674</v>
      </c>
      <c r="G103" s="36">
        <f t="shared" si="23"/>
        <v>1255.5</v>
      </c>
      <c r="H103" s="23">
        <f t="shared" si="21"/>
        <v>4155</v>
      </c>
    </row>
    <row r="104" spans="1:8" ht="15.75" customHeight="1">
      <c r="A104" s="60" t="s">
        <v>116</v>
      </c>
      <c r="B104" s="36">
        <v>1.02</v>
      </c>
      <c r="C104" s="67">
        <v>21</v>
      </c>
      <c r="D104" s="36">
        <v>28.99</v>
      </c>
      <c r="E104" s="36">
        <f t="shared" si="25"/>
        <v>2899</v>
      </c>
      <c r="F104" s="36">
        <f>'USPS 1st-class int''l (JPY)'!C23</f>
        <v>1674</v>
      </c>
      <c r="G104" s="36">
        <f t="shared" si="23"/>
        <v>1255.5</v>
      </c>
      <c r="H104" s="23">
        <f t="shared" si="21"/>
        <v>4155</v>
      </c>
    </row>
    <row r="105" spans="1:8" ht="15.75" customHeight="1">
      <c r="A105" s="60" t="s">
        <v>117</v>
      </c>
      <c r="B105" s="36">
        <v>0.87</v>
      </c>
      <c r="C105" s="67">
        <v>22</v>
      </c>
      <c r="D105" s="36">
        <v>27.99</v>
      </c>
      <c r="E105" s="36">
        <f t="shared" si="25"/>
        <v>2799</v>
      </c>
      <c r="F105" s="36">
        <f>'USPS 1st-class int''l (JPY)'!C24</f>
        <v>1674</v>
      </c>
      <c r="G105" s="36">
        <f t="shared" si="23"/>
        <v>1255.5</v>
      </c>
      <c r="H105" s="23">
        <f t="shared" si="21"/>
        <v>4055</v>
      </c>
    </row>
    <row r="106" spans="1:8" ht="15.75" customHeight="1">
      <c r="A106" s="60" t="s">
        <v>118</v>
      </c>
      <c r="B106" s="36">
        <v>1.06</v>
      </c>
      <c r="C106" s="67">
        <v>21</v>
      </c>
      <c r="D106" s="36">
        <v>29.89</v>
      </c>
      <c r="E106" s="36">
        <f t="shared" si="25"/>
        <v>2989</v>
      </c>
      <c r="F106" s="36">
        <f>'USPS 1st-class int''l (JPY)'!C23</f>
        <v>1674</v>
      </c>
      <c r="G106" s="36">
        <f t="shared" si="23"/>
        <v>1255.5</v>
      </c>
      <c r="H106" s="23">
        <f t="shared" si="21"/>
        <v>4245</v>
      </c>
    </row>
    <row r="107" spans="1:8" ht="15.75" customHeight="1">
      <c r="A107" s="60" t="s">
        <v>119</v>
      </c>
      <c r="B107" s="36">
        <v>1</v>
      </c>
      <c r="C107" s="67">
        <v>22</v>
      </c>
      <c r="D107" s="36">
        <v>28.99</v>
      </c>
      <c r="E107" s="36">
        <f t="shared" si="25"/>
        <v>2899</v>
      </c>
      <c r="F107" s="36">
        <f>'USPS 1st-class int''l (JPY)'!C24</f>
        <v>1674</v>
      </c>
      <c r="G107" s="36">
        <f t="shared" si="23"/>
        <v>1255.5</v>
      </c>
      <c r="H107" s="23">
        <f t="shared" si="21"/>
        <v>4155</v>
      </c>
    </row>
    <row r="108" spans="1:8" ht="15.75" customHeight="1">
      <c r="A108" s="60" t="s">
        <v>120</v>
      </c>
      <c r="B108" s="36">
        <v>0.88</v>
      </c>
      <c r="C108" s="67">
        <v>22</v>
      </c>
      <c r="D108" s="36">
        <v>28.99</v>
      </c>
      <c r="E108" s="36">
        <f t="shared" si="25"/>
        <v>2899</v>
      </c>
      <c r="F108" s="36">
        <f>'USPS 1st-class int''l (JPY)'!C24</f>
        <v>1674</v>
      </c>
      <c r="G108" s="36">
        <f t="shared" si="23"/>
        <v>1255.5</v>
      </c>
      <c r="H108" s="23">
        <f t="shared" si="21"/>
        <v>4155</v>
      </c>
    </row>
    <row r="109" spans="1:8" ht="15.75" customHeight="1">
      <c r="A109" s="60" t="s">
        <v>121</v>
      </c>
      <c r="B109" s="36">
        <v>0.9</v>
      </c>
      <c r="C109" s="67">
        <v>17</v>
      </c>
      <c r="D109" s="36">
        <v>29.89</v>
      </c>
      <c r="E109" s="36">
        <f t="shared" si="25"/>
        <v>2989</v>
      </c>
      <c r="F109" s="36">
        <f>'USPS 1st-class int''l (JPY)'!C19</f>
        <v>1508</v>
      </c>
      <c r="G109" s="36">
        <f t="shared" si="23"/>
        <v>1131</v>
      </c>
      <c r="H109" s="23">
        <f t="shared" si="21"/>
        <v>4120</v>
      </c>
    </row>
    <row r="110" spans="1:8" ht="15.75" customHeight="1">
      <c r="A110" s="60" t="s">
        <v>122</v>
      </c>
      <c r="B110" s="36">
        <v>1.3</v>
      </c>
      <c r="C110" s="67">
        <v>23</v>
      </c>
      <c r="D110" s="36">
        <v>29.89</v>
      </c>
      <c r="E110" s="36">
        <f t="shared" si="25"/>
        <v>2989</v>
      </c>
      <c r="F110" s="36">
        <f>'USPS 1st-class int''l (JPY)'!C25</f>
        <v>1674</v>
      </c>
      <c r="G110" s="36">
        <f t="shared" si="23"/>
        <v>1255.5</v>
      </c>
      <c r="H110" s="23">
        <f t="shared" si="21"/>
        <v>4245</v>
      </c>
    </row>
    <row r="111" spans="1:8" ht="15.75" customHeight="1">
      <c r="A111" s="60" t="s">
        <v>123</v>
      </c>
      <c r="B111" s="36">
        <v>0.92</v>
      </c>
      <c r="C111" s="67">
        <v>17</v>
      </c>
      <c r="D111" s="36">
        <v>28.99</v>
      </c>
      <c r="E111" s="36">
        <f t="shared" si="25"/>
        <v>2899</v>
      </c>
      <c r="F111" s="36">
        <f>'USPS 1st-class int''l (JPY)'!C19</f>
        <v>1508</v>
      </c>
      <c r="G111" s="36">
        <f t="shared" si="23"/>
        <v>1131</v>
      </c>
      <c r="H111" s="23">
        <f t="shared" si="21"/>
        <v>4030</v>
      </c>
    </row>
    <row r="112" spans="1:8" ht="15.75" customHeight="1">
      <c r="A112" s="60" t="s">
        <v>124</v>
      </c>
      <c r="B112" s="36">
        <v>1.1100000000000001</v>
      </c>
      <c r="C112" s="67">
        <v>19</v>
      </c>
      <c r="D112" s="36">
        <v>29.89</v>
      </c>
      <c r="E112" s="36">
        <f t="shared" si="25"/>
        <v>2989</v>
      </c>
      <c r="F112" s="36">
        <f>'USPS 1st-class int''l (JPY)'!C21</f>
        <v>1508</v>
      </c>
      <c r="G112" s="36">
        <f t="shared" si="23"/>
        <v>1131</v>
      </c>
      <c r="H112" s="23">
        <f t="shared" si="21"/>
        <v>4120</v>
      </c>
    </row>
    <row r="113" spans="1:8" ht="15.75" customHeight="1">
      <c r="A113" s="60" t="s">
        <v>125</v>
      </c>
      <c r="B113" s="36">
        <v>1.04</v>
      </c>
      <c r="C113" s="67">
        <v>21</v>
      </c>
      <c r="D113" s="36">
        <v>29.89</v>
      </c>
      <c r="E113" s="36">
        <f t="shared" si="25"/>
        <v>2989</v>
      </c>
      <c r="F113" s="36">
        <f>'USPS 1st-class int''l (JPY)'!C23</f>
        <v>1674</v>
      </c>
      <c r="G113" s="36">
        <f t="shared" si="23"/>
        <v>1255.5</v>
      </c>
      <c r="H113" s="23">
        <f t="shared" si="21"/>
        <v>4245</v>
      </c>
    </row>
    <row r="114" spans="1:8" ht="15.75" customHeight="1">
      <c r="A114" s="60" t="s">
        <v>126</v>
      </c>
      <c r="B114" s="36">
        <v>0.91</v>
      </c>
      <c r="C114" s="67">
        <v>17</v>
      </c>
      <c r="D114" s="36">
        <v>29.89</v>
      </c>
      <c r="E114" s="36">
        <f t="shared" si="25"/>
        <v>2989</v>
      </c>
      <c r="F114" s="36">
        <f>'USPS 1st-class int''l (JPY)'!C19</f>
        <v>1508</v>
      </c>
      <c r="G114" s="36">
        <f t="shared" si="23"/>
        <v>1131</v>
      </c>
      <c r="H114" s="23">
        <f t="shared" si="21"/>
        <v>4120</v>
      </c>
    </row>
    <row r="115" spans="1:8" ht="15.75" customHeight="1">
      <c r="A115" s="60" t="s">
        <v>127</v>
      </c>
      <c r="B115" s="36">
        <v>0.8</v>
      </c>
      <c r="C115" s="67">
        <v>14</v>
      </c>
      <c r="D115" s="36">
        <v>25.99</v>
      </c>
      <c r="E115" s="36">
        <f t="shared" si="25"/>
        <v>2599</v>
      </c>
      <c r="F115" s="36">
        <f>'USPS 1st-class int''l (JPY)'!C16</f>
        <v>1341</v>
      </c>
      <c r="G115" s="36">
        <f t="shared" si="23"/>
        <v>1139.8499999999999</v>
      </c>
      <c r="H115" s="23">
        <f t="shared" si="21"/>
        <v>3739</v>
      </c>
    </row>
    <row r="116" spans="1:8" ht="15.75" customHeight="1">
      <c r="A116" s="60" t="s">
        <v>128</v>
      </c>
      <c r="B116" s="36">
        <v>1.02</v>
      </c>
      <c r="C116" s="67">
        <v>21</v>
      </c>
      <c r="D116" s="36">
        <v>25.99</v>
      </c>
      <c r="E116" s="36">
        <f t="shared" si="25"/>
        <v>2599</v>
      </c>
      <c r="F116" s="36">
        <f>'USPS 1st-class int''l (JPY)'!C23</f>
        <v>1674</v>
      </c>
      <c r="G116" s="36">
        <f t="shared" si="23"/>
        <v>1255.5</v>
      </c>
      <c r="H116" s="23">
        <f t="shared" si="21"/>
        <v>3855</v>
      </c>
    </row>
    <row r="117" spans="1:8" ht="15.75" customHeight="1">
      <c r="A117" s="60" t="s">
        <v>129</v>
      </c>
      <c r="B117" s="36">
        <v>0.95</v>
      </c>
      <c r="C117" s="67">
        <v>18</v>
      </c>
      <c r="D117" s="36">
        <v>27.99</v>
      </c>
      <c r="E117" s="36">
        <f t="shared" si="25"/>
        <v>2799</v>
      </c>
      <c r="F117" s="36">
        <f>'USPS 1st-class int''l (JPY)'!C20</f>
        <v>1508</v>
      </c>
      <c r="G117" s="36">
        <f t="shared" si="23"/>
        <v>1131</v>
      </c>
      <c r="H117" s="23">
        <f t="shared" si="21"/>
        <v>3930</v>
      </c>
    </row>
    <row r="118" spans="1:8" ht="15.75" customHeight="1">
      <c r="A118" s="60" t="s">
        <v>130</v>
      </c>
      <c r="B118" s="36">
        <v>0.95</v>
      </c>
      <c r="C118" s="67">
        <v>18</v>
      </c>
      <c r="D118" s="36">
        <v>22.99</v>
      </c>
      <c r="E118" s="36">
        <f t="shared" si="25"/>
        <v>2299</v>
      </c>
      <c r="F118" s="36">
        <f>'USPS 1st-class int''l (JPY)'!C20</f>
        <v>1508</v>
      </c>
      <c r="G118" s="36">
        <f t="shared" si="23"/>
        <v>1131</v>
      </c>
      <c r="H118" s="23">
        <f t="shared" si="21"/>
        <v>3430</v>
      </c>
    </row>
    <row r="119" spans="1:8" ht="15.75" customHeight="1">
      <c r="A119" s="60" t="s">
        <v>131</v>
      </c>
      <c r="B119" s="36">
        <v>0.98</v>
      </c>
      <c r="C119" s="67">
        <v>22</v>
      </c>
      <c r="D119" s="36">
        <v>22.99</v>
      </c>
      <c r="E119" s="36">
        <f t="shared" si="25"/>
        <v>2299</v>
      </c>
      <c r="F119" s="36">
        <f>'USPS 1st-class int''l (JPY)'!C24</f>
        <v>1674</v>
      </c>
      <c r="G119" s="36">
        <f t="shared" si="23"/>
        <v>1255.5</v>
      </c>
      <c r="H119" s="23">
        <f t="shared" si="21"/>
        <v>3555</v>
      </c>
    </row>
    <row r="120" spans="1:8" ht="15.75" customHeight="1">
      <c r="A120" s="60" t="s">
        <v>132</v>
      </c>
      <c r="B120" s="36">
        <v>1.1499999999999999</v>
      </c>
      <c r="C120" s="67">
        <v>19</v>
      </c>
      <c r="D120" s="36">
        <v>22.99</v>
      </c>
      <c r="E120" s="36">
        <f t="shared" si="25"/>
        <v>2299</v>
      </c>
      <c r="F120" s="36">
        <f>'USPS 1st-class int''l (JPY)'!C21</f>
        <v>1508</v>
      </c>
      <c r="G120" s="36">
        <f t="shared" si="23"/>
        <v>1131</v>
      </c>
      <c r="H120" s="23">
        <f t="shared" si="21"/>
        <v>3430</v>
      </c>
    </row>
    <row r="121" spans="1:8" ht="15.75" customHeight="1">
      <c r="A121" s="60" t="s">
        <v>133</v>
      </c>
      <c r="B121" s="36">
        <v>0.43</v>
      </c>
      <c r="C121" s="67">
        <v>10</v>
      </c>
      <c r="D121" s="36">
        <v>22.99</v>
      </c>
      <c r="E121" s="36">
        <f t="shared" si="25"/>
        <v>2299</v>
      </c>
      <c r="F121" s="36">
        <f>'USPS 1st-class int''l (JPY)'!C12</f>
        <v>1148</v>
      </c>
      <c r="G121" s="36">
        <f t="shared" si="23"/>
        <v>975.8</v>
      </c>
      <c r="H121" s="23">
        <f t="shared" si="21"/>
        <v>3275</v>
      </c>
    </row>
    <row r="122" spans="1:8" ht="15.75" customHeight="1">
      <c r="A122" s="60" t="s">
        <v>134</v>
      </c>
      <c r="B122" s="36">
        <v>0.99</v>
      </c>
      <c r="C122" s="67">
        <v>22</v>
      </c>
      <c r="D122" s="36">
        <v>22.99</v>
      </c>
      <c r="E122" s="36">
        <f t="shared" si="25"/>
        <v>2299</v>
      </c>
      <c r="F122" s="36">
        <f>'USPS 1st-class int''l (JPY)'!C24</f>
        <v>1674</v>
      </c>
      <c r="G122" s="36">
        <f t="shared" si="23"/>
        <v>1255.5</v>
      </c>
      <c r="H122" s="23">
        <f t="shared" si="21"/>
        <v>3555</v>
      </c>
    </row>
    <row r="123" spans="1:8" ht="15.75" customHeight="1">
      <c r="A123" s="60" t="s">
        <v>135</v>
      </c>
      <c r="B123" s="36">
        <v>1.03</v>
      </c>
      <c r="C123" s="67">
        <v>21</v>
      </c>
      <c r="D123" s="36">
        <v>22.99</v>
      </c>
      <c r="E123" s="36">
        <f t="shared" si="25"/>
        <v>2299</v>
      </c>
      <c r="F123" s="36">
        <f>'USPS 1st-class int''l (JPY)'!C23</f>
        <v>1674</v>
      </c>
      <c r="G123" s="36">
        <f t="shared" si="23"/>
        <v>1255.5</v>
      </c>
      <c r="H123" s="23">
        <f t="shared" si="21"/>
        <v>3555</v>
      </c>
    </row>
    <row r="124" spans="1:8" ht="15.75" customHeight="1">
      <c r="A124" s="60" t="s">
        <v>136</v>
      </c>
      <c r="B124" s="36">
        <v>0.79</v>
      </c>
      <c r="C124" s="67">
        <v>22</v>
      </c>
      <c r="D124" s="36">
        <v>22.99</v>
      </c>
      <c r="E124" s="36">
        <f t="shared" si="25"/>
        <v>2299</v>
      </c>
      <c r="F124" s="36">
        <f>'USPS 1st-class int''l (JPY)'!C24</f>
        <v>1674</v>
      </c>
      <c r="G124" s="36">
        <f t="shared" si="23"/>
        <v>1255.5</v>
      </c>
      <c r="H124" s="23">
        <f t="shared" si="21"/>
        <v>3555</v>
      </c>
    </row>
  </sheetData>
  <sortState ref="A2:J124">
    <sortCondition ref="A2:A124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workbookViewId="0">
      <pane ySplit="1" topLeftCell="A2" activePane="bottomLeft" state="frozen"/>
      <selection pane="bottomLeft" activeCell="I2" sqref="I2"/>
    </sheetView>
  </sheetViews>
  <sheetFormatPr defaultColWidth="9" defaultRowHeight="12.75"/>
  <cols>
    <col min="1" max="1" width="22.5" style="90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2.625" style="91" customWidth="1"/>
    <col min="11" max="16384" width="9" style="4"/>
  </cols>
  <sheetData>
    <row r="1" spans="1:12" s="1" customFormat="1" ht="42.75" customHeight="1">
      <c r="A1" s="36" t="s">
        <v>5</v>
      </c>
      <c r="B1" s="10" t="s">
        <v>1393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21" t="s">
        <v>12</v>
      </c>
      <c r="J1" s="97" t="s">
        <v>13</v>
      </c>
      <c r="L1" s="98" t="s">
        <v>1394</v>
      </c>
    </row>
    <row r="2" spans="1:12" ht="15.75" customHeight="1">
      <c r="A2" s="92" t="s">
        <v>1395</v>
      </c>
      <c r="B2" s="36">
        <v>3.84</v>
      </c>
      <c r="C2" s="67">
        <v>26</v>
      </c>
      <c r="D2" s="36">
        <v>18.989999999999998</v>
      </c>
      <c r="E2" s="36">
        <f>D2*100</f>
        <v>1899</v>
      </c>
      <c r="F2" s="36">
        <f>'USPS 1st-class int''l (JPY)'!C28</f>
        <v>1841</v>
      </c>
      <c r="G2" s="36">
        <f t="shared" ref="G2" si="0">IF(C2&lt;=16,F2*0.85,IF(C2&lt;=32,F2*0.75,IF(C2&lt;=48,F2*0.65,F2*0.55)))</f>
        <v>1380.75</v>
      </c>
      <c r="H2" s="20">
        <f t="shared" ref="H2" si="1">D2</f>
        <v>18.989999999999998</v>
      </c>
      <c r="I2" s="23">
        <f>ROUNDUP(E2+G2,0)</f>
        <v>3280</v>
      </c>
      <c r="J2" s="99" t="s">
        <v>1396</v>
      </c>
    </row>
    <row r="3" spans="1:12" ht="15.75" customHeight="1">
      <c r="A3" s="92" t="s">
        <v>1397</v>
      </c>
      <c r="B3" s="93">
        <v>6</v>
      </c>
      <c r="C3" s="67">
        <v>27</v>
      </c>
      <c r="D3" s="36">
        <v>27.99</v>
      </c>
      <c r="E3" s="36">
        <f t="shared" ref="E3" si="2">D3*100</f>
        <v>2799</v>
      </c>
      <c r="F3" s="36">
        <f>'USPS 1st-class int''l (JPY)'!C29</f>
        <v>1841</v>
      </c>
      <c r="G3" s="36">
        <f t="shared" ref="G3:G37" si="3">IF(C3&lt;=16,F3*0.85,IF(C3&lt;=32,F3*0.75,IF(C3&lt;=48,F3*0.65,F3*0.55)))</f>
        <v>1380.75</v>
      </c>
      <c r="H3" s="20">
        <f t="shared" ref="H3:H37" si="4">D3</f>
        <v>27.99</v>
      </c>
      <c r="I3" s="23">
        <f t="shared" ref="I3" si="5">ROUNDUP(E3+G3,0)</f>
        <v>4180</v>
      </c>
      <c r="J3" s="100"/>
    </row>
    <row r="4" spans="1:12" ht="15.75" customHeight="1">
      <c r="A4" s="92" t="s">
        <v>1398</v>
      </c>
      <c r="B4" s="36">
        <v>3.36</v>
      </c>
      <c r="C4" s="67">
        <v>64</v>
      </c>
      <c r="D4" s="36">
        <v>16.989999999999998</v>
      </c>
      <c r="E4" s="36">
        <f t="shared" ref="E4:E45" si="6">D4*100</f>
        <v>1699</v>
      </c>
      <c r="F4" s="36">
        <f>'USPS 1st-class int''l (JPY)'!C66</f>
        <v>3506</v>
      </c>
      <c r="G4" s="36">
        <f t="shared" si="3"/>
        <v>1928.3</v>
      </c>
      <c r="H4" s="20">
        <f t="shared" si="4"/>
        <v>16.989999999999998</v>
      </c>
      <c r="I4" s="23">
        <f t="shared" ref="I4:I45" si="7">ROUNDUP(E4+G4,0)</f>
        <v>3628</v>
      </c>
      <c r="J4" s="101"/>
      <c r="L4" s="102" t="s">
        <v>1399</v>
      </c>
    </row>
    <row r="5" spans="1:12" ht="15.75" customHeight="1">
      <c r="A5" s="92" t="s">
        <v>1400</v>
      </c>
      <c r="B5" s="36">
        <v>2.88</v>
      </c>
      <c r="C5" s="67">
        <v>26</v>
      </c>
      <c r="D5" s="36">
        <v>16.989999999999998</v>
      </c>
      <c r="E5" s="36">
        <f t="shared" si="6"/>
        <v>1699</v>
      </c>
      <c r="F5" s="36">
        <f>'USPS 1st-class int''l (JPY)'!C28</f>
        <v>1841</v>
      </c>
      <c r="G5" s="36">
        <f t="shared" si="3"/>
        <v>1380.75</v>
      </c>
      <c r="H5" s="20">
        <f t="shared" si="4"/>
        <v>16.989999999999998</v>
      </c>
      <c r="I5" s="23">
        <f t="shared" si="7"/>
        <v>3080</v>
      </c>
      <c r="J5" s="101"/>
      <c r="L5" s="102" t="s">
        <v>1401</v>
      </c>
    </row>
    <row r="6" spans="1:12" ht="15.75" customHeight="1">
      <c r="A6" s="92" t="s">
        <v>1402</v>
      </c>
      <c r="B6" s="36">
        <v>2.88</v>
      </c>
      <c r="C6" s="67">
        <v>26</v>
      </c>
      <c r="D6" s="36">
        <v>16.989999999999998</v>
      </c>
      <c r="E6" s="36">
        <f t="shared" si="6"/>
        <v>1699</v>
      </c>
      <c r="F6" s="36">
        <f>'USPS 1st-class int''l (JPY)'!C28</f>
        <v>1841</v>
      </c>
      <c r="G6" s="36">
        <f t="shared" si="3"/>
        <v>1380.75</v>
      </c>
      <c r="H6" s="20">
        <f t="shared" si="4"/>
        <v>16.989999999999998</v>
      </c>
      <c r="I6" s="23">
        <f t="shared" si="7"/>
        <v>3080</v>
      </c>
      <c r="J6" s="101"/>
      <c r="L6" s="102" t="s">
        <v>1403</v>
      </c>
    </row>
    <row r="7" spans="1:12" ht="15.75" customHeight="1">
      <c r="A7" s="92" t="s">
        <v>1404</v>
      </c>
      <c r="B7" s="93">
        <v>4.08</v>
      </c>
      <c r="C7" s="67">
        <v>26</v>
      </c>
      <c r="D7" s="36">
        <v>39.89</v>
      </c>
      <c r="E7" s="36">
        <f t="shared" si="6"/>
        <v>3989</v>
      </c>
      <c r="F7" s="36">
        <f>'USPS 1st-class int''l (JPY)'!C28</f>
        <v>1841</v>
      </c>
      <c r="G7" s="36">
        <f t="shared" si="3"/>
        <v>1380.75</v>
      </c>
      <c r="H7" s="20">
        <f t="shared" si="4"/>
        <v>39.89</v>
      </c>
      <c r="I7" s="23">
        <f t="shared" si="7"/>
        <v>5370</v>
      </c>
      <c r="J7" s="101"/>
      <c r="L7" s="102" t="s">
        <v>1405</v>
      </c>
    </row>
    <row r="8" spans="1:12" ht="15.75" customHeight="1">
      <c r="A8" s="92" t="s">
        <v>1406</v>
      </c>
      <c r="B8" s="36">
        <v>3.12</v>
      </c>
      <c r="C8" s="67">
        <v>26</v>
      </c>
      <c r="D8" s="36">
        <v>15.99</v>
      </c>
      <c r="E8" s="36">
        <f t="shared" si="6"/>
        <v>1599</v>
      </c>
      <c r="F8" s="36">
        <f>'USPS 1st-class int''l (JPY)'!C28</f>
        <v>1841</v>
      </c>
      <c r="G8" s="36">
        <f t="shared" si="3"/>
        <v>1380.75</v>
      </c>
      <c r="H8" s="20">
        <f t="shared" si="4"/>
        <v>15.99</v>
      </c>
      <c r="I8" s="23">
        <f t="shared" si="7"/>
        <v>2980</v>
      </c>
      <c r="J8" s="101"/>
      <c r="L8" s="102" t="s">
        <v>1407</v>
      </c>
    </row>
    <row r="9" spans="1:12" ht="15.75" customHeight="1">
      <c r="A9" s="92" t="s">
        <v>1408</v>
      </c>
      <c r="B9" s="36">
        <v>0.86</v>
      </c>
      <c r="C9" s="67">
        <v>19</v>
      </c>
      <c r="D9" s="36">
        <v>18.989999999999998</v>
      </c>
      <c r="E9" s="36">
        <f t="shared" si="6"/>
        <v>1899</v>
      </c>
      <c r="F9" s="36">
        <f>'USPS 1st-class int''l (JPY)'!C21</f>
        <v>1508</v>
      </c>
      <c r="G9" s="36">
        <f t="shared" si="3"/>
        <v>1131</v>
      </c>
      <c r="H9" s="20">
        <f t="shared" si="4"/>
        <v>18.989999999999998</v>
      </c>
      <c r="I9" s="23">
        <f t="shared" si="7"/>
        <v>3030</v>
      </c>
      <c r="J9" s="101"/>
      <c r="L9" s="102" t="s">
        <v>1409</v>
      </c>
    </row>
    <row r="10" spans="1:12" ht="15.75" customHeight="1">
      <c r="A10" s="92" t="s">
        <v>1410</v>
      </c>
      <c r="B10" s="36">
        <v>3.12</v>
      </c>
      <c r="C10" s="67">
        <v>15</v>
      </c>
      <c r="D10" s="36">
        <v>15.99</v>
      </c>
      <c r="E10" s="36">
        <f t="shared" si="6"/>
        <v>1599</v>
      </c>
      <c r="F10" s="36">
        <f>'USPS 1st-class int''l (JPY)'!C17</f>
        <v>1341</v>
      </c>
      <c r="G10" s="36">
        <f t="shared" si="3"/>
        <v>1139.8499999999999</v>
      </c>
      <c r="H10" s="20">
        <f t="shared" si="4"/>
        <v>15.99</v>
      </c>
      <c r="I10" s="23">
        <f t="shared" si="7"/>
        <v>2739</v>
      </c>
      <c r="J10" s="103"/>
    </row>
    <row r="11" spans="1:12" ht="15.75" customHeight="1">
      <c r="A11" s="92" t="s">
        <v>1411</v>
      </c>
      <c r="B11" s="36">
        <v>3.12</v>
      </c>
      <c r="C11" s="67">
        <v>26</v>
      </c>
      <c r="D11" s="36">
        <v>15.99</v>
      </c>
      <c r="E11" s="36">
        <f t="shared" si="6"/>
        <v>1599</v>
      </c>
      <c r="F11" s="36">
        <f>'USPS 1st-class int''l (JPY)'!C28</f>
        <v>1841</v>
      </c>
      <c r="G11" s="36">
        <f t="shared" si="3"/>
        <v>1380.75</v>
      </c>
      <c r="H11" s="20">
        <f t="shared" si="4"/>
        <v>15.99</v>
      </c>
      <c r="I11" s="23">
        <f t="shared" si="7"/>
        <v>2980</v>
      </c>
      <c r="J11" s="101"/>
    </row>
    <row r="12" spans="1:12" ht="15.75" customHeight="1">
      <c r="A12" s="92" t="s">
        <v>1412</v>
      </c>
      <c r="B12" s="93">
        <v>5.28</v>
      </c>
      <c r="C12" s="67">
        <v>34</v>
      </c>
      <c r="D12" s="36">
        <v>24.99</v>
      </c>
      <c r="E12" s="36">
        <f t="shared" si="6"/>
        <v>2499</v>
      </c>
      <c r="F12" s="36">
        <f>'USPS 1st-class int''l (JPY)'!C36</f>
        <v>2174</v>
      </c>
      <c r="G12" s="36">
        <f t="shared" si="3"/>
        <v>1413.1</v>
      </c>
      <c r="H12" s="20">
        <f t="shared" si="4"/>
        <v>24.99</v>
      </c>
      <c r="I12" s="23">
        <f t="shared" si="7"/>
        <v>3913</v>
      </c>
      <c r="J12" s="101"/>
    </row>
    <row r="13" spans="1:12" ht="15.75" customHeight="1">
      <c r="A13" s="92" t="s">
        <v>1413</v>
      </c>
      <c r="B13" s="93">
        <v>5.28</v>
      </c>
      <c r="C13" s="67">
        <v>34</v>
      </c>
      <c r="D13" s="36">
        <v>24.99</v>
      </c>
      <c r="E13" s="36">
        <f t="shared" si="6"/>
        <v>2499</v>
      </c>
      <c r="F13" s="36">
        <f>'USPS 1st-class int''l (JPY)'!C36</f>
        <v>2174</v>
      </c>
      <c r="G13" s="36">
        <f t="shared" si="3"/>
        <v>1413.1</v>
      </c>
      <c r="H13" s="20">
        <f t="shared" si="4"/>
        <v>24.99</v>
      </c>
      <c r="I13" s="23">
        <f t="shared" si="7"/>
        <v>3913</v>
      </c>
      <c r="J13" s="101"/>
    </row>
    <row r="14" spans="1:12" ht="15.75" customHeight="1">
      <c r="A14" s="92" t="s">
        <v>1414</v>
      </c>
      <c r="B14" s="93">
        <v>6.72</v>
      </c>
      <c r="C14" s="67">
        <v>56</v>
      </c>
      <c r="D14" s="36">
        <v>29.99</v>
      </c>
      <c r="E14" s="36">
        <f t="shared" si="6"/>
        <v>2999</v>
      </c>
      <c r="F14" s="36">
        <f>'USPS 1st-class int''l (JPY)'!C58</f>
        <v>3173</v>
      </c>
      <c r="G14" s="36">
        <f t="shared" si="3"/>
        <v>1745.15</v>
      </c>
      <c r="H14" s="20">
        <f t="shared" si="4"/>
        <v>29.99</v>
      </c>
      <c r="I14" s="23">
        <f t="shared" si="7"/>
        <v>4745</v>
      </c>
      <c r="J14" s="101"/>
    </row>
    <row r="15" spans="1:12" ht="15.75" customHeight="1">
      <c r="A15" s="92" t="s">
        <v>1415</v>
      </c>
      <c r="B15" s="36">
        <v>0.82</v>
      </c>
      <c r="C15" s="67">
        <v>20</v>
      </c>
      <c r="D15" s="36">
        <v>16.989999999999998</v>
      </c>
      <c r="E15" s="36">
        <f t="shared" si="6"/>
        <v>1699</v>
      </c>
      <c r="F15" s="36">
        <f>'USPS 1st-class int''l (JPY)'!C22</f>
        <v>1674</v>
      </c>
      <c r="G15" s="36">
        <f t="shared" si="3"/>
        <v>1255.5</v>
      </c>
      <c r="H15" s="20">
        <f t="shared" si="4"/>
        <v>16.989999999999998</v>
      </c>
      <c r="I15" s="23">
        <f t="shared" si="7"/>
        <v>2955</v>
      </c>
      <c r="J15" s="101"/>
    </row>
    <row r="16" spans="1:12" ht="15.75" customHeight="1">
      <c r="A16" s="92" t="s">
        <v>1416</v>
      </c>
      <c r="B16" s="36">
        <v>2.88</v>
      </c>
      <c r="C16" s="67">
        <v>26</v>
      </c>
      <c r="D16" s="36">
        <v>16.989999999999998</v>
      </c>
      <c r="E16" s="36">
        <f t="shared" si="6"/>
        <v>1699</v>
      </c>
      <c r="F16" s="36">
        <f>'USPS 1st-class int''l (JPY)'!C28</f>
        <v>1841</v>
      </c>
      <c r="G16" s="36">
        <f t="shared" si="3"/>
        <v>1380.75</v>
      </c>
      <c r="H16" s="20">
        <f t="shared" si="4"/>
        <v>16.989999999999998</v>
      </c>
      <c r="I16" s="23">
        <f t="shared" si="7"/>
        <v>3080</v>
      </c>
      <c r="J16" s="101"/>
    </row>
    <row r="17" spans="1:10" ht="15.75" customHeight="1">
      <c r="A17" s="92" t="s">
        <v>1417</v>
      </c>
      <c r="B17" s="36">
        <v>0.82</v>
      </c>
      <c r="C17" s="67">
        <v>19</v>
      </c>
      <c r="D17" s="36">
        <v>16.989999999999998</v>
      </c>
      <c r="E17" s="36">
        <f t="shared" si="6"/>
        <v>1699</v>
      </c>
      <c r="F17" s="36">
        <f>'USPS 1st-class int''l (JPY)'!C21</f>
        <v>1508</v>
      </c>
      <c r="G17" s="36">
        <f t="shared" si="3"/>
        <v>1131</v>
      </c>
      <c r="H17" s="20">
        <f t="shared" si="4"/>
        <v>16.989999999999998</v>
      </c>
      <c r="I17" s="23">
        <f t="shared" si="7"/>
        <v>2830</v>
      </c>
    </row>
    <row r="18" spans="1:10" ht="15.75" customHeight="1">
      <c r="A18" s="92" t="s">
        <v>1418</v>
      </c>
      <c r="B18" s="36">
        <v>3.36</v>
      </c>
      <c r="C18" s="67">
        <v>26</v>
      </c>
      <c r="D18" s="36">
        <v>18.989999999999998</v>
      </c>
      <c r="E18" s="36">
        <f t="shared" si="6"/>
        <v>1899</v>
      </c>
      <c r="F18" s="36">
        <f>'USPS 1st-class int''l (JPY)'!C28</f>
        <v>1841</v>
      </c>
      <c r="G18" s="36">
        <f t="shared" si="3"/>
        <v>1380.75</v>
      </c>
      <c r="H18" s="20">
        <f t="shared" si="4"/>
        <v>18.989999999999998</v>
      </c>
      <c r="I18" s="23">
        <f t="shared" si="7"/>
        <v>3280</v>
      </c>
    </row>
    <row r="19" spans="1:10" ht="15.75" customHeight="1">
      <c r="A19" s="92" t="s">
        <v>1419</v>
      </c>
      <c r="B19" s="36">
        <v>3.36</v>
      </c>
      <c r="C19" s="67">
        <v>26</v>
      </c>
      <c r="D19" s="36">
        <v>18.989999999999998</v>
      </c>
      <c r="E19" s="36">
        <f t="shared" si="6"/>
        <v>1899</v>
      </c>
      <c r="F19" s="36">
        <f>'USPS 1st-class int''l (JPY)'!C28</f>
        <v>1841</v>
      </c>
      <c r="G19" s="36">
        <f t="shared" si="3"/>
        <v>1380.75</v>
      </c>
      <c r="H19" s="20">
        <f t="shared" si="4"/>
        <v>18.989999999999998</v>
      </c>
      <c r="I19" s="23">
        <f t="shared" si="7"/>
        <v>3280</v>
      </c>
    </row>
    <row r="20" spans="1:10" s="43" customFormat="1" ht="15.75" customHeight="1">
      <c r="A20" s="94" t="s">
        <v>1420</v>
      </c>
      <c r="B20" s="53">
        <v>3.18</v>
      </c>
      <c r="C20" s="54">
        <f>B20*16</f>
        <v>50.88</v>
      </c>
      <c r="D20" s="53">
        <v>18.989999999999998</v>
      </c>
      <c r="E20" s="36">
        <f t="shared" si="6"/>
        <v>1899</v>
      </c>
      <c r="F20" s="53">
        <f>'USPS 1st-class int''l (JPY)'!C53</f>
        <v>2840</v>
      </c>
      <c r="G20" s="53">
        <f t="shared" si="3"/>
        <v>1562</v>
      </c>
      <c r="H20" s="55">
        <f t="shared" si="4"/>
        <v>18.989999999999998</v>
      </c>
      <c r="I20" s="23">
        <f t="shared" si="7"/>
        <v>3461</v>
      </c>
      <c r="J20" s="104"/>
    </row>
    <row r="21" spans="1:10" ht="15.75" customHeight="1">
      <c r="A21" s="92" t="s">
        <v>1421</v>
      </c>
      <c r="B21" s="36">
        <v>3.15</v>
      </c>
      <c r="C21" s="67">
        <v>34</v>
      </c>
      <c r="D21" s="36">
        <v>18.989999999999998</v>
      </c>
      <c r="E21" s="36">
        <f t="shared" si="6"/>
        <v>1899</v>
      </c>
      <c r="F21" s="36">
        <f>'USPS 1st-class int''l (JPY)'!C36</f>
        <v>2174</v>
      </c>
      <c r="G21" s="36">
        <f t="shared" si="3"/>
        <v>1413.1</v>
      </c>
      <c r="H21" s="20">
        <f t="shared" si="4"/>
        <v>18.989999999999998</v>
      </c>
      <c r="I21" s="23">
        <f t="shared" si="7"/>
        <v>3313</v>
      </c>
    </row>
    <row r="22" spans="1:10" ht="15.75" customHeight="1">
      <c r="A22" s="92" t="s">
        <v>1422</v>
      </c>
      <c r="B22" s="36">
        <v>3.36</v>
      </c>
      <c r="C22" s="67">
        <v>29</v>
      </c>
      <c r="D22" s="36">
        <v>28.99</v>
      </c>
      <c r="E22" s="36">
        <f t="shared" si="6"/>
        <v>2899</v>
      </c>
      <c r="F22" s="36">
        <f>'USPS 1st-class int''l (JPY)'!C30</f>
        <v>2007</v>
      </c>
      <c r="G22" s="36">
        <f t="shared" si="3"/>
        <v>1505.25</v>
      </c>
      <c r="H22" s="20">
        <f t="shared" si="4"/>
        <v>28.99</v>
      </c>
      <c r="I22" s="23">
        <f t="shared" si="7"/>
        <v>4405</v>
      </c>
      <c r="J22" s="100"/>
    </row>
    <row r="23" spans="1:10" ht="15.75" customHeight="1">
      <c r="A23" s="92" t="s">
        <v>1423</v>
      </c>
      <c r="B23" s="93">
        <v>6</v>
      </c>
      <c r="C23" s="67">
        <v>20</v>
      </c>
      <c r="D23" s="36">
        <v>27.99</v>
      </c>
      <c r="E23" s="36">
        <f t="shared" si="6"/>
        <v>2799</v>
      </c>
      <c r="F23" s="36">
        <f>'USPS 1st-class int''l (JPY)'!C22</f>
        <v>1674</v>
      </c>
      <c r="G23" s="36">
        <f t="shared" si="3"/>
        <v>1255.5</v>
      </c>
      <c r="H23" s="20">
        <f t="shared" si="4"/>
        <v>27.99</v>
      </c>
      <c r="I23" s="23">
        <f t="shared" si="7"/>
        <v>4055</v>
      </c>
    </row>
    <row r="24" spans="1:10" ht="15.75" customHeight="1">
      <c r="A24" s="92" t="s">
        <v>1424</v>
      </c>
      <c r="B24" s="93">
        <v>4.13</v>
      </c>
      <c r="C24" s="67">
        <v>20</v>
      </c>
      <c r="D24" s="36">
        <v>59.89</v>
      </c>
      <c r="E24" s="36">
        <f t="shared" si="6"/>
        <v>5989</v>
      </c>
      <c r="F24" s="36">
        <f>'USPS 1st-class int''l (JPY)'!C22</f>
        <v>1674</v>
      </c>
      <c r="G24" s="36">
        <f t="shared" si="3"/>
        <v>1255.5</v>
      </c>
      <c r="H24" s="20">
        <f t="shared" si="4"/>
        <v>59.89</v>
      </c>
      <c r="I24" s="23">
        <f t="shared" si="7"/>
        <v>7245</v>
      </c>
    </row>
    <row r="25" spans="1:10" ht="15.75" customHeight="1">
      <c r="A25" s="92" t="s">
        <v>1425</v>
      </c>
      <c r="B25" s="36">
        <v>3.36</v>
      </c>
      <c r="C25" s="67">
        <v>29</v>
      </c>
      <c r="D25" s="36">
        <v>24.89</v>
      </c>
      <c r="E25" s="36">
        <f t="shared" si="6"/>
        <v>2489</v>
      </c>
      <c r="F25" s="36">
        <f>'USPS 1st-class int''l (JPY)'!C30</f>
        <v>2007</v>
      </c>
      <c r="G25" s="36">
        <f t="shared" si="3"/>
        <v>1505.25</v>
      </c>
      <c r="H25" s="20">
        <f t="shared" si="4"/>
        <v>24.89</v>
      </c>
      <c r="I25" s="23">
        <f t="shared" si="7"/>
        <v>3995</v>
      </c>
      <c r="J25" s="100"/>
    </row>
    <row r="26" spans="1:10" ht="15.75" customHeight="1">
      <c r="A26" s="92" t="s">
        <v>1426</v>
      </c>
      <c r="B26" s="36">
        <v>3.36</v>
      </c>
      <c r="C26" s="67">
        <v>29</v>
      </c>
      <c r="D26" s="36">
        <v>28.99</v>
      </c>
      <c r="E26" s="36">
        <f t="shared" si="6"/>
        <v>2899</v>
      </c>
      <c r="F26" s="36">
        <f>'USPS 1st-class int''l (JPY)'!C30</f>
        <v>2007</v>
      </c>
      <c r="G26" s="36">
        <f t="shared" si="3"/>
        <v>1505.25</v>
      </c>
      <c r="H26" s="20">
        <f t="shared" si="4"/>
        <v>28.99</v>
      </c>
      <c r="I26" s="23">
        <f t="shared" si="7"/>
        <v>4405</v>
      </c>
      <c r="J26" s="100"/>
    </row>
    <row r="27" spans="1:10" ht="15.75" customHeight="1">
      <c r="A27" s="92" t="s">
        <v>1427</v>
      </c>
      <c r="B27" s="36">
        <v>3.36</v>
      </c>
      <c r="C27" s="67">
        <v>29</v>
      </c>
      <c r="D27" s="36">
        <v>16.989999999999998</v>
      </c>
      <c r="E27" s="36">
        <f t="shared" si="6"/>
        <v>1699</v>
      </c>
      <c r="F27" s="36">
        <f>'USPS 1st-class int''l (JPY)'!C30</f>
        <v>2007</v>
      </c>
      <c r="G27" s="36">
        <f t="shared" si="3"/>
        <v>1505.25</v>
      </c>
      <c r="H27" s="20">
        <f t="shared" si="4"/>
        <v>16.989999999999998</v>
      </c>
      <c r="I27" s="23">
        <f t="shared" si="7"/>
        <v>3205</v>
      </c>
      <c r="J27" s="100"/>
    </row>
    <row r="28" spans="1:10" ht="15.75" customHeight="1">
      <c r="A28" s="92" t="s">
        <v>1428</v>
      </c>
      <c r="B28" s="93">
        <v>6</v>
      </c>
      <c r="C28" s="67">
        <v>20</v>
      </c>
      <c r="D28" s="36">
        <v>27.99</v>
      </c>
      <c r="E28" s="36">
        <f t="shared" si="6"/>
        <v>2799</v>
      </c>
      <c r="F28" s="36">
        <f>'USPS 1st-class int''l (JPY)'!C22</f>
        <v>1674</v>
      </c>
      <c r="G28" s="36">
        <f t="shared" si="3"/>
        <v>1255.5</v>
      </c>
      <c r="H28" s="20">
        <f t="shared" si="4"/>
        <v>27.99</v>
      </c>
      <c r="I28" s="23">
        <f t="shared" si="7"/>
        <v>4055</v>
      </c>
      <c r="J28" s="100"/>
    </row>
    <row r="29" spans="1:10" ht="15.75" customHeight="1">
      <c r="A29" s="92" t="s">
        <v>1429</v>
      </c>
      <c r="B29" s="93">
        <v>5.28</v>
      </c>
      <c r="C29" s="67">
        <v>20</v>
      </c>
      <c r="D29" s="36">
        <v>24.99</v>
      </c>
      <c r="E29" s="36">
        <f t="shared" si="6"/>
        <v>2499</v>
      </c>
      <c r="F29" s="36">
        <f>'USPS 1st-class int''l (JPY)'!C22</f>
        <v>1674</v>
      </c>
      <c r="G29" s="36">
        <f t="shared" si="3"/>
        <v>1255.5</v>
      </c>
      <c r="H29" s="20">
        <f t="shared" si="4"/>
        <v>24.99</v>
      </c>
      <c r="I29" s="23">
        <f t="shared" si="7"/>
        <v>3755</v>
      </c>
    </row>
    <row r="30" spans="1:10" ht="15.75" customHeight="1">
      <c r="A30" s="92" t="s">
        <v>1430</v>
      </c>
      <c r="B30" s="93">
        <v>6</v>
      </c>
      <c r="C30" s="67">
        <v>20</v>
      </c>
      <c r="D30" s="36">
        <v>27.99</v>
      </c>
      <c r="E30" s="36">
        <f t="shared" si="6"/>
        <v>2799</v>
      </c>
      <c r="F30" s="36">
        <f>'USPS 1st-class int''l (JPY)'!C22</f>
        <v>1674</v>
      </c>
      <c r="G30" s="36">
        <f t="shared" si="3"/>
        <v>1255.5</v>
      </c>
      <c r="H30" s="20">
        <f t="shared" si="4"/>
        <v>27.99</v>
      </c>
      <c r="I30" s="23">
        <f t="shared" si="7"/>
        <v>4055</v>
      </c>
      <c r="J30" s="100"/>
    </row>
    <row r="31" spans="1:10" ht="15.75" customHeight="1">
      <c r="A31" s="92" t="s">
        <v>1431</v>
      </c>
      <c r="B31" s="93">
        <v>6</v>
      </c>
      <c r="C31" s="67">
        <v>20</v>
      </c>
      <c r="D31" s="36">
        <v>27.99</v>
      </c>
      <c r="E31" s="36">
        <f t="shared" si="6"/>
        <v>2799</v>
      </c>
      <c r="F31" s="36">
        <f>'USPS 1st-class int''l (JPY)'!C22</f>
        <v>1674</v>
      </c>
      <c r="G31" s="36">
        <f t="shared" si="3"/>
        <v>1255.5</v>
      </c>
      <c r="H31" s="20">
        <f t="shared" si="4"/>
        <v>27.99</v>
      </c>
      <c r="I31" s="23">
        <f t="shared" si="7"/>
        <v>4055</v>
      </c>
    </row>
    <row r="32" spans="1:10" ht="15.75" customHeight="1">
      <c r="A32" s="92" t="s">
        <v>1432</v>
      </c>
      <c r="B32" s="36">
        <v>1.42</v>
      </c>
      <c r="C32" s="67">
        <v>32</v>
      </c>
      <c r="D32" s="36">
        <v>27.99</v>
      </c>
      <c r="E32" s="36">
        <f t="shared" si="6"/>
        <v>2799</v>
      </c>
      <c r="F32" s="36">
        <f>'USPS 1st-class int''l (JPY)'!C34</f>
        <v>2174</v>
      </c>
      <c r="G32" s="36">
        <f t="shared" si="3"/>
        <v>1630.5</v>
      </c>
      <c r="H32" s="20">
        <f t="shared" si="4"/>
        <v>27.99</v>
      </c>
      <c r="I32" s="23">
        <f t="shared" si="7"/>
        <v>4430</v>
      </c>
    </row>
    <row r="33" spans="1:10" s="43" customFormat="1" ht="15.75" customHeight="1">
      <c r="A33" s="94" t="s">
        <v>1433</v>
      </c>
      <c r="B33" s="53">
        <v>4</v>
      </c>
      <c r="C33" s="54">
        <f t="shared" ref="C33" si="8">B33*16</f>
        <v>64</v>
      </c>
      <c r="D33" s="53">
        <v>38.99</v>
      </c>
      <c r="E33" s="36">
        <f t="shared" si="6"/>
        <v>3899</v>
      </c>
      <c r="F33" s="53">
        <f>'USPS 1st-class int''l (JPY)'!C66</f>
        <v>3506</v>
      </c>
      <c r="G33" s="53">
        <f t="shared" si="3"/>
        <v>1928.3</v>
      </c>
      <c r="H33" s="55">
        <f t="shared" si="4"/>
        <v>38.99</v>
      </c>
      <c r="I33" s="23">
        <f t="shared" si="7"/>
        <v>5828</v>
      </c>
      <c r="J33" s="105"/>
    </row>
    <row r="34" spans="1:10" s="43" customFormat="1" ht="15.75" customHeight="1">
      <c r="A34" s="94" t="s">
        <v>1434</v>
      </c>
      <c r="B34" s="53">
        <v>4</v>
      </c>
      <c r="C34" s="54">
        <f>B34*16</f>
        <v>64</v>
      </c>
      <c r="D34" s="53">
        <v>38.99</v>
      </c>
      <c r="E34" s="36">
        <f t="shared" si="6"/>
        <v>3899</v>
      </c>
      <c r="F34" s="53">
        <f>'USPS 1st-class int''l (JPY)'!C66</f>
        <v>3506</v>
      </c>
      <c r="G34" s="53">
        <f t="shared" si="3"/>
        <v>1928.3</v>
      </c>
      <c r="H34" s="55">
        <f t="shared" si="4"/>
        <v>38.99</v>
      </c>
      <c r="I34" s="23">
        <f t="shared" si="7"/>
        <v>5828</v>
      </c>
      <c r="J34" s="105"/>
    </row>
    <row r="35" spans="1:10" ht="15.75" customHeight="1">
      <c r="A35" s="92" t="s">
        <v>1435</v>
      </c>
      <c r="B35" s="36">
        <v>1.99</v>
      </c>
      <c r="C35" s="67">
        <v>47</v>
      </c>
      <c r="D35" s="36">
        <v>29.89</v>
      </c>
      <c r="E35" s="36">
        <f t="shared" si="6"/>
        <v>2989</v>
      </c>
      <c r="F35" s="36">
        <f>'USPS 1st-class int''l (JPY)'!C49</f>
        <v>2673</v>
      </c>
      <c r="G35" s="36">
        <f t="shared" si="3"/>
        <v>1737.45</v>
      </c>
      <c r="H35" s="20">
        <f t="shared" si="4"/>
        <v>29.89</v>
      </c>
      <c r="I35" s="23">
        <f t="shared" si="7"/>
        <v>4727</v>
      </c>
      <c r="J35" s="106"/>
    </row>
    <row r="36" spans="1:10" ht="15.75" customHeight="1">
      <c r="A36" s="92" t="s">
        <v>1436</v>
      </c>
      <c r="B36" s="36">
        <v>3.36</v>
      </c>
      <c r="C36" s="67">
        <v>29</v>
      </c>
      <c r="D36" s="36">
        <v>19.89</v>
      </c>
      <c r="E36" s="36">
        <f t="shared" si="6"/>
        <v>1989</v>
      </c>
      <c r="F36" s="36">
        <f>'USPS 1st-class int''l (JPY)'!C30</f>
        <v>2007</v>
      </c>
      <c r="G36" s="36">
        <f t="shared" si="3"/>
        <v>1505.25</v>
      </c>
      <c r="H36" s="20">
        <f t="shared" si="4"/>
        <v>19.89</v>
      </c>
      <c r="I36" s="23">
        <f t="shared" si="7"/>
        <v>3495</v>
      </c>
      <c r="J36" s="100"/>
    </row>
    <row r="37" spans="1:10" ht="15.75" customHeight="1">
      <c r="A37" s="92" t="s">
        <v>1437</v>
      </c>
      <c r="B37" s="36">
        <v>3.36</v>
      </c>
      <c r="C37" s="67">
        <v>29</v>
      </c>
      <c r="D37" s="36">
        <v>19.89</v>
      </c>
      <c r="E37" s="36">
        <f t="shared" si="6"/>
        <v>1989</v>
      </c>
      <c r="F37" s="36">
        <f>'USPS 1st-class int''l (JPY)'!C30</f>
        <v>2007</v>
      </c>
      <c r="G37" s="36">
        <f t="shared" si="3"/>
        <v>1505.25</v>
      </c>
      <c r="H37" s="20">
        <f t="shared" si="4"/>
        <v>19.89</v>
      </c>
      <c r="I37" s="23">
        <f t="shared" si="7"/>
        <v>3495</v>
      </c>
      <c r="J37" s="100"/>
    </row>
    <row r="38" spans="1:10" s="43" customFormat="1" ht="15.75" customHeight="1">
      <c r="A38" s="94" t="s">
        <v>1438</v>
      </c>
      <c r="B38" s="53">
        <v>2.88</v>
      </c>
      <c r="C38" s="54">
        <f>B38*16</f>
        <v>46.08</v>
      </c>
      <c r="D38" s="53">
        <v>16.989999999999998</v>
      </c>
      <c r="E38" s="36">
        <f t="shared" si="6"/>
        <v>1699</v>
      </c>
      <c r="F38" s="53">
        <f>'USPS 1st-class int''l (JPY)'!C49</f>
        <v>2673</v>
      </c>
      <c r="G38" s="53">
        <f t="shared" ref="G38" si="9">IF(C38&lt;=16,F38*0.85,IF(C38&lt;=32,F38*0.75,IF(C38&lt;=48,F38*0.65,F38*0.55)))</f>
        <v>1737.45</v>
      </c>
      <c r="H38" s="55">
        <f t="shared" ref="H38" si="10">D38</f>
        <v>16.989999999999998</v>
      </c>
      <c r="I38" s="23">
        <f t="shared" si="7"/>
        <v>3437</v>
      </c>
      <c r="J38" s="104"/>
    </row>
    <row r="39" spans="1:10" ht="15.75" customHeight="1">
      <c r="A39" s="92" t="s">
        <v>1439</v>
      </c>
      <c r="B39" s="36">
        <v>2.88</v>
      </c>
      <c r="C39" s="67">
        <v>20</v>
      </c>
      <c r="D39" s="36">
        <v>16.989999999999998</v>
      </c>
      <c r="E39" s="36">
        <f t="shared" si="6"/>
        <v>1699</v>
      </c>
      <c r="F39" s="36">
        <f>'USPS 1st-class int''l (JPY)'!C22</f>
        <v>1674</v>
      </c>
      <c r="G39" s="36">
        <f t="shared" ref="G39:G61" si="11">IF(C39&lt;=16,F39*0.85,IF(C39&lt;=32,F39*0.75,IF(C39&lt;=48,F39*0.65,F39*0.55)))</f>
        <v>1255.5</v>
      </c>
      <c r="H39" s="20">
        <f t="shared" ref="H39:H61" si="12">D39</f>
        <v>16.989999999999998</v>
      </c>
      <c r="I39" s="23">
        <f t="shared" si="7"/>
        <v>2955</v>
      </c>
      <c r="J39" s="100"/>
    </row>
    <row r="40" spans="1:10" ht="15.75" customHeight="1">
      <c r="A40" s="92" t="s">
        <v>1440</v>
      </c>
      <c r="B40" s="36">
        <v>3.12</v>
      </c>
      <c r="C40" s="67">
        <v>20</v>
      </c>
      <c r="D40" s="36">
        <v>17.989999999999998</v>
      </c>
      <c r="E40" s="36">
        <f t="shared" si="6"/>
        <v>1799</v>
      </c>
      <c r="F40" s="36">
        <f>'USPS 1st-class int''l (JPY)'!C22</f>
        <v>1674</v>
      </c>
      <c r="G40" s="36">
        <f t="shared" si="11"/>
        <v>1255.5</v>
      </c>
      <c r="H40" s="20">
        <f t="shared" si="12"/>
        <v>17.989999999999998</v>
      </c>
      <c r="I40" s="23">
        <f t="shared" si="7"/>
        <v>3055</v>
      </c>
    </row>
    <row r="41" spans="1:10" s="89" customFormat="1" ht="15.75" customHeight="1">
      <c r="A41" s="95" t="s">
        <v>1441</v>
      </c>
      <c r="B41" s="93">
        <v>6.72</v>
      </c>
      <c r="C41" s="96">
        <v>21</v>
      </c>
      <c r="D41" s="93">
        <v>29.99</v>
      </c>
      <c r="E41" s="93">
        <f t="shared" si="6"/>
        <v>2999</v>
      </c>
      <c r="F41" s="93">
        <f>'USPS 1st-class int''l (JPY)'!C23</f>
        <v>1674</v>
      </c>
      <c r="G41" s="93">
        <f t="shared" si="11"/>
        <v>1255.5</v>
      </c>
      <c r="H41" s="20">
        <f t="shared" si="12"/>
        <v>29.99</v>
      </c>
      <c r="I41" s="23">
        <f t="shared" si="7"/>
        <v>4255</v>
      </c>
      <c r="J41" s="107"/>
    </row>
    <row r="42" spans="1:10" ht="15.75" customHeight="1">
      <c r="A42" s="92" t="s">
        <v>1442</v>
      </c>
      <c r="B42" s="36">
        <v>2.88</v>
      </c>
      <c r="C42" s="67">
        <v>23</v>
      </c>
      <c r="D42" s="36">
        <v>19.89</v>
      </c>
      <c r="E42" s="36">
        <f t="shared" si="6"/>
        <v>1989</v>
      </c>
      <c r="F42" s="36">
        <f>'USPS 1st-class int''l (JPY)'!C25</f>
        <v>1674</v>
      </c>
      <c r="G42" s="36">
        <f t="shared" si="11"/>
        <v>1255.5</v>
      </c>
      <c r="H42" s="20">
        <f t="shared" si="12"/>
        <v>19.89</v>
      </c>
      <c r="I42" s="23">
        <f t="shared" si="7"/>
        <v>3245</v>
      </c>
    </row>
    <row r="43" spans="1:10" ht="15.75" customHeight="1">
      <c r="A43" s="92" t="s">
        <v>1443</v>
      </c>
      <c r="B43" s="36">
        <v>3.36</v>
      </c>
      <c r="C43" s="67">
        <v>26</v>
      </c>
      <c r="D43" s="36">
        <v>19.89</v>
      </c>
      <c r="E43" s="36">
        <f t="shared" si="6"/>
        <v>1989</v>
      </c>
      <c r="F43" s="36">
        <f>'USPS 1st-class int''l (JPY)'!C28</f>
        <v>1841</v>
      </c>
      <c r="G43" s="36">
        <f t="shared" si="11"/>
        <v>1380.75</v>
      </c>
      <c r="H43" s="20">
        <f t="shared" si="12"/>
        <v>19.89</v>
      </c>
      <c r="I43" s="23">
        <f t="shared" si="7"/>
        <v>3370</v>
      </c>
      <c r="J43" s="100"/>
    </row>
    <row r="44" spans="1:10" s="89" customFormat="1" ht="15.75" customHeight="1">
      <c r="A44" s="95" t="s">
        <v>1444</v>
      </c>
      <c r="B44" s="93">
        <v>5.28</v>
      </c>
      <c r="C44" s="96">
        <v>21</v>
      </c>
      <c r="D44" s="93">
        <v>24.99</v>
      </c>
      <c r="E44" s="93">
        <f t="shared" si="6"/>
        <v>2499</v>
      </c>
      <c r="F44" s="93">
        <f>'USPS 1st-class int''l (JPY)'!C23</f>
        <v>1674</v>
      </c>
      <c r="G44" s="93">
        <f t="shared" si="11"/>
        <v>1255.5</v>
      </c>
      <c r="H44" s="20">
        <f t="shared" si="12"/>
        <v>24.99</v>
      </c>
      <c r="I44" s="23">
        <f t="shared" si="7"/>
        <v>3755</v>
      </c>
      <c r="J44" s="108"/>
    </row>
    <row r="45" spans="1:10" ht="15.75" customHeight="1">
      <c r="A45" s="92" t="s">
        <v>1445</v>
      </c>
      <c r="B45" s="36">
        <v>1.37</v>
      </c>
      <c r="C45" s="67">
        <v>31</v>
      </c>
      <c r="D45" s="36">
        <v>27.99</v>
      </c>
      <c r="E45" s="36">
        <f t="shared" si="6"/>
        <v>2799</v>
      </c>
      <c r="F45" s="36">
        <f>'USPS 1st-class int''l (JPY)'!C33</f>
        <v>2007</v>
      </c>
      <c r="G45" s="36">
        <f t="shared" si="11"/>
        <v>1505.25</v>
      </c>
      <c r="H45" s="20">
        <f t="shared" si="12"/>
        <v>27.99</v>
      </c>
      <c r="I45" s="23">
        <f t="shared" si="7"/>
        <v>4305</v>
      </c>
    </row>
    <row r="46" spans="1:10" ht="15.75" customHeight="1">
      <c r="A46" s="92" t="s">
        <v>1446</v>
      </c>
      <c r="B46" s="36">
        <v>2.88</v>
      </c>
      <c r="C46" s="67">
        <v>26</v>
      </c>
      <c r="D46" s="36">
        <v>19.89</v>
      </c>
      <c r="E46" s="36">
        <f t="shared" ref="E46" si="13">D46*100</f>
        <v>1989</v>
      </c>
      <c r="F46" s="36">
        <f>'USPS 1st-class int''l (JPY)'!C28</f>
        <v>1841</v>
      </c>
      <c r="G46" s="36">
        <f t="shared" si="11"/>
        <v>1380.75</v>
      </c>
      <c r="H46" s="20">
        <f t="shared" si="12"/>
        <v>19.89</v>
      </c>
      <c r="I46" s="23">
        <f t="shared" ref="I46" si="14">ROUNDUP(E46+G46,0)</f>
        <v>3370</v>
      </c>
    </row>
    <row r="47" spans="1:10" ht="15.75" customHeight="1">
      <c r="A47" s="92" t="s">
        <v>1447</v>
      </c>
      <c r="B47" s="36">
        <v>3.78</v>
      </c>
      <c r="C47" s="67">
        <v>22</v>
      </c>
      <c r="D47" s="36">
        <v>19.989999999999998</v>
      </c>
      <c r="E47" s="36">
        <f t="shared" ref="E47:E63" si="15">D47*100</f>
        <v>1999</v>
      </c>
      <c r="F47" s="36">
        <f>'USPS 1st-class int''l (JPY)'!C24</f>
        <v>1674</v>
      </c>
      <c r="G47" s="36">
        <f t="shared" si="11"/>
        <v>1255.5</v>
      </c>
      <c r="H47" s="20">
        <f t="shared" si="12"/>
        <v>19.989999999999998</v>
      </c>
      <c r="I47" s="23">
        <f t="shared" ref="I47:I63" si="16">ROUNDUP(E47+G47,0)</f>
        <v>3255</v>
      </c>
    </row>
    <row r="48" spans="1:10" ht="15.75" customHeight="1">
      <c r="A48" s="92" t="s">
        <v>1448</v>
      </c>
      <c r="B48" s="36">
        <v>3.78</v>
      </c>
      <c r="C48" s="67">
        <v>22</v>
      </c>
      <c r="D48" s="36">
        <v>19.989999999999998</v>
      </c>
      <c r="E48" s="36">
        <f t="shared" si="15"/>
        <v>1999</v>
      </c>
      <c r="F48" s="36">
        <f>'USPS 1st-class int''l (JPY)'!C24</f>
        <v>1674</v>
      </c>
      <c r="G48" s="36">
        <f t="shared" si="11"/>
        <v>1255.5</v>
      </c>
      <c r="H48" s="20">
        <f t="shared" si="12"/>
        <v>19.989999999999998</v>
      </c>
      <c r="I48" s="23">
        <f t="shared" si="16"/>
        <v>3255</v>
      </c>
    </row>
    <row r="49" spans="1:10" ht="15.75" customHeight="1">
      <c r="A49" s="92" t="s">
        <v>1449</v>
      </c>
      <c r="B49" s="36">
        <v>2.88</v>
      </c>
      <c r="C49" s="67">
        <v>19</v>
      </c>
      <c r="D49" s="36">
        <v>15.99</v>
      </c>
      <c r="E49" s="36">
        <f t="shared" si="15"/>
        <v>1599</v>
      </c>
      <c r="F49" s="36">
        <f>'USPS 1st-class int''l (JPY)'!C21</f>
        <v>1508</v>
      </c>
      <c r="G49" s="36">
        <f t="shared" si="11"/>
        <v>1131</v>
      </c>
      <c r="H49" s="20">
        <f t="shared" si="12"/>
        <v>15.99</v>
      </c>
      <c r="I49" s="23">
        <f t="shared" si="16"/>
        <v>2730</v>
      </c>
    </row>
    <row r="50" spans="1:10" ht="15.75" customHeight="1">
      <c r="A50" s="92" t="s">
        <v>1450</v>
      </c>
      <c r="B50" s="36">
        <v>2.88</v>
      </c>
      <c r="C50" s="67">
        <v>19</v>
      </c>
      <c r="D50" s="36">
        <v>15.99</v>
      </c>
      <c r="E50" s="36">
        <f t="shared" si="15"/>
        <v>1599</v>
      </c>
      <c r="F50" s="36">
        <f>'USPS 1st-class int''l (JPY)'!C21</f>
        <v>1508</v>
      </c>
      <c r="G50" s="36">
        <f t="shared" si="11"/>
        <v>1131</v>
      </c>
      <c r="H50" s="20">
        <f t="shared" si="12"/>
        <v>15.99</v>
      </c>
      <c r="I50" s="23">
        <f t="shared" si="16"/>
        <v>2730</v>
      </c>
    </row>
    <row r="51" spans="1:10" ht="15.75" customHeight="1">
      <c r="A51" s="92" t="s">
        <v>1451</v>
      </c>
      <c r="B51" s="36">
        <v>1.9</v>
      </c>
      <c r="C51" s="67">
        <v>46</v>
      </c>
      <c r="D51" s="36">
        <v>33.89</v>
      </c>
      <c r="E51" s="36">
        <f t="shared" si="15"/>
        <v>3389</v>
      </c>
      <c r="F51" s="36">
        <f>'USPS 1st-class int''l (JPY)'!C48</f>
        <v>2673</v>
      </c>
      <c r="G51" s="36">
        <f t="shared" si="11"/>
        <v>1737.45</v>
      </c>
      <c r="H51" s="20">
        <f t="shared" si="12"/>
        <v>33.89</v>
      </c>
      <c r="I51" s="23">
        <f t="shared" si="16"/>
        <v>5127</v>
      </c>
      <c r="J51" s="106"/>
    </row>
    <row r="52" spans="1:10" s="43" customFormat="1" ht="15.75" customHeight="1">
      <c r="A52" s="94" t="s">
        <v>1452</v>
      </c>
      <c r="B52" s="53">
        <v>2.88</v>
      </c>
      <c r="C52" s="54">
        <f t="shared" ref="C52" si="17">B52*16</f>
        <v>46.08</v>
      </c>
      <c r="D52" s="53">
        <v>12.99</v>
      </c>
      <c r="E52" s="36">
        <f t="shared" si="15"/>
        <v>1299</v>
      </c>
      <c r="F52" s="53">
        <f>'USPS 1st-class int''l (JPY)'!C49</f>
        <v>2673</v>
      </c>
      <c r="G52" s="53">
        <f t="shared" si="11"/>
        <v>1737.45</v>
      </c>
      <c r="H52" s="55">
        <f t="shared" si="12"/>
        <v>12.99</v>
      </c>
      <c r="I52" s="23">
        <f t="shared" si="16"/>
        <v>3037</v>
      </c>
      <c r="J52" s="104"/>
    </row>
    <row r="53" spans="1:10" s="43" customFormat="1" ht="15.75" customHeight="1">
      <c r="A53" s="94" t="s">
        <v>1453</v>
      </c>
      <c r="B53" s="53">
        <v>2.88</v>
      </c>
      <c r="C53" s="54">
        <f>B53*16</f>
        <v>46.08</v>
      </c>
      <c r="D53" s="53">
        <v>12.99</v>
      </c>
      <c r="E53" s="36">
        <f t="shared" si="15"/>
        <v>1299</v>
      </c>
      <c r="F53" s="53">
        <f>'USPS 1st-class int''l (JPY)'!C49</f>
        <v>2673</v>
      </c>
      <c r="G53" s="53">
        <f t="shared" si="11"/>
        <v>1737.45</v>
      </c>
      <c r="H53" s="55">
        <f t="shared" si="12"/>
        <v>12.99</v>
      </c>
      <c r="I53" s="23">
        <f t="shared" si="16"/>
        <v>3037</v>
      </c>
      <c r="J53" s="104"/>
    </row>
    <row r="54" spans="1:10" s="89" customFormat="1" ht="15.75" customHeight="1">
      <c r="A54" s="95" t="s">
        <v>1454</v>
      </c>
      <c r="B54" s="93">
        <v>5.58</v>
      </c>
      <c r="C54" s="96">
        <v>22</v>
      </c>
      <c r="D54" s="93">
        <v>69.89</v>
      </c>
      <c r="E54" s="93">
        <f t="shared" si="15"/>
        <v>6989</v>
      </c>
      <c r="F54" s="93">
        <f>'USPS 1st-class int''l (JPY)'!C24</f>
        <v>1674</v>
      </c>
      <c r="G54" s="93">
        <f t="shared" si="11"/>
        <v>1255.5</v>
      </c>
      <c r="H54" s="20">
        <f t="shared" si="12"/>
        <v>69.89</v>
      </c>
      <c r="I54" s="23">
        <f t="shared" si="16"/>
        <v>8245</v>
      </c>
      <c r="J54" s="108"/>
    </row>
    <row r="55" spans="1:10" s="43" customFormat="1" ht="15.75" customHeight="1">
      <c r="A55" s="94" t="s">
        <v>1455</v>
      </c>
      <c r="B55" s="53">
        <v>2.88</v>
      </c>
      <c r="C55" s="54">
        <f>B55*16</f>
        <v>46.08</v>
      </c>
      <c r="D55" s="53">
        <v>15.99</v>
      </c>
      <c r="E55" s="36">
        <f t="shared" si="15"/>
        <v>1599</v>
      </c>
      <c r="F55" s="53">
        <f>'USPS 1st-class int''l (JPY)'!C49</f>
        <v>2673</v>
      </c>
      <c r="G55" s="53">
        <f t="shared" si="11"/>
        <v>1737.45</v>
      </c>
      <c r="H55" s="55">
        <f t="shared" si="12"/>
        <v>15.99</v>
      </c>
      <c r="I55" s="23">
        <f t="shared" si="16"/>
        <v>3337</v>
      </c>
      <c r="J55" s="104"/>
    </row>
    <row r="56" spans="1:10" ht="15.75" customHeight="1">
      <c r="A56" s="92" t="s">
        <v>1456</v>
      </c>
      <c r="B56" s="36">
        <v>1.22</v>
      </c>
      <c r="C56" s="67">
        <v>27</v>
      </c>
      <c r="D56" s="36">
        <v>16.989999999999998</v>
      </c>
      <c r="E56" s="36">
        <f t="shared" si="15"/>
        <v>1699</v>
      </c>
      <c r="F56" s="36">
        <f>'USPS 1st-class int''l (JPY)'!C29</f>
        <v>1841</v>
      </c>
      <c r="G56" s="36">
        <f t="shared" si="11"/>
        <v>1380.75</v>
      </c>
      <c r="H56" s="20">
        <f t="shared" si="12"/>
        <v>16.989999999999998</v>
      </c>
      <c r="I56" s="23">
        <f t="shared" si="16"/>
        <v>3080</v>
      </c>
    </row>
    <row r="57" spans="1:10" s="43" customFormat="1" ht="15.75" customHeight="1">
      <c r="A57" s="94" t="s">
        <v>1457</v>
      </c>
      <c r="B57" s="53">
        <v>4</v>
      </c>
      <c r="C57" s="54">
        <f>B57*16</f>
        <v>64</v>
      </c>
      <c r="D57" s="53">
        <v>41.99</v>
      </c>
      <c r="E57" s="36">
        <f t="shared" si="15"/>
        <v>4199</v>
      </c>
      <c r="F57" s="53">
        <f>'USPS 1st-class int''l (JPY)'!C66</f>
        <v>3506</v>
      </c>
      <c r="G57" s="53">
        <f t="shared" si="11"/>
        <v>1928.3</v>
      </c>
      <c r="H57" s="55">
        <f t="shared" si="12"/>
        <v>41.99</v>
      </c>
      <c r="I57" s="23">
        <f t="shared" si="16"/>
        <v>6128</v>
      </c>
      <c r="J57" s="104"/>
    </row>
    <row r="58" spans="1:10" s="89" customFormat="1" ht="15.75" customHeight="1">
      <c r="A58" s="95" t="s">
        <v>1458</v>
      </c>
      <c r="B58" s="93">
        <v>5.28</v>
      </c>
      <c r="C58" s="96">
        <v>29</v>
      </c>
      <c r="D58" s="93">
        <v>19.989999999999998</v>
      </c>
      <c r="E58" s="93">
        <f t="shared" si="15"/>
        <v>1999</v>
      </c>
      <c r="F58" s="93">
        <f>'USPS 1st-class int''l (JPY)'!C30</f>
        <v>2007</v>
      </c>
      <c r="G58" s="93">
        <f t="shared" si="11"/>
        <v>1505.25</v>
      </c>
      <c r="H58" s="20">
        <f t="shared" si="12"/>
        <v>19.989999999999998</v>
      </c>
      <c r="I58" s="23">
        <f t="shared" si="16"/>
        <v>3505</v>
      </c>
      <c r="J58" s="108"/>
    </row>
    <row r="59" spans="1:10" s="89" customFormat="1" ht="15.75" customHeight="1">
      <c r="A59" s="95" t="s">
        <v>1459</v>
      </c>
      <c r="B59" s="93">
        <v>5.28</v>
      </c>
      <c r="C59" s="96">
        <v>29</v>
      </c>
      <c r="D59" s="93">
        <v>29.99</v>
      </c>
      <c r="E59" s="93">
        <f t="shared" si="15"/>
        <v>2999</v>
      </c>
      <c r="F59" s="93">
        <f>'USPS 1st-class int''l (JPY)'!C30</f>
        <v>2007</v>
      </c>
      <c r="G59" s="93">
        <f t="shared" si="11"/>
        <v>1505.25</v>
      </c>
      <c r="H59" s="20">
        <f t="shared" si="12"/>
        <v>29.99</v>
      </c>
      <c r="I59" s="23">
        <f t="shared" si="16"/>
        <v>4505</v>
      </c>
      <c r="J59" s="108"/>
    </row>
    <row r="60" spans="1:10" ht="15.75" customHeight="1">
      <c r="A60" s="92" t="s">
        <v>1460</v>
      </c>
      <c r="B60" s="36">
        <v>2.88</v>
      </c>
      <c r="C60" s="67">
        <v>24</v>
      </c>
      <c r="D60" s="36">
        <v>15.99</v>
      </c>
      <c r="E60" s="36">
        <f t="shared" si="15"/>
        <v>1599</v>
      </c>
      <c r="F60" s="36">
        <f>'USPS 1st-class int''l (JPY)'!C26</f>
        <v>1841</v>
      </c>
      <c r="G60" s="36">
        <f t="shared" si="11"/>
        <v>1380.75</v>
      </c>
      <c r="H60" s="20">
        <f t="shared" si="12"/>
        <v>15.99</v>
      </c>
      <c r="I60" s="23">
        <f t="shared" si="16"/>
        <v>2980</v>
      </c>
    </row>
    <row r="61" spans="1:10" s="43" customFormat="1" ht="15.75" customHeight="1">
      <c r="A61" s="94" t="s">
        <v>1461</v>
      </c>
      <c r="B61" s="53">
        <v>3.36</v>
      </c>
      <c r="C61" s="54">
        <f>B61*16</f>
        <v>53.76</v>
      </c>
      <c r="D61" s="53">
        <v>18.989999999999998</v>
      </c>
      <c r="E61" s="36">
        <f t="shared" si="15"/>
        <v>1899</v>
      </c>
      <c r="F61" s="53">
        <f>'USPS 1st-class int''l (JPY)'!C56</f>
        <v>3006</v>
      </c>
      <c r="G61" s="53">
        <f t="shared" si="11"/>
        <v>1653.3</v>
      </c>
      <c r="H61" s="55">
        <f t="shared" si="12"/>
        <v>18.989999999999998</v>
      </c>
      <c r="I61" s="23">
        <f t="shared" si="16"/>
        <v>3553</v>
      </c>
      <c r="J61" s="104"/>
    </row>
    <row r="62" spans="1:10" ht="15.75" customHeight="1">
      <c r="A62" s="92" t="s">
        <v>1462</v>
      </c>
      <c r="B62" s="36">
        <v>0.8</v>
      </c>
      <c r="C62" s="67">
        <v>22</v>
      </c>
      <c r="D62" s="36">
        <v>14.89</v>
      </c>
      <c r="E62" s="36">
        <f t="shared" si="15"/>
        <v>1489</v>
      </c>
      <c r="F62" s="36">
        <f>'USPS 1st-class int''l (JPY)'!C24</f>
        <v>1674</v>
      </c>
      <c r="G62" s="36">
        <f t="shared" ref="G62" si="18">IF(C62&lt;=16,F62*0.85,IF(C62&lt;=32,F62*0.75,IF(C62&lt;=48,F62*0.65,F62*0.55)))</f>
        <v>1255.5</v>
      </c>
      <c r="H62" s="20">
        <f t="shared" ref="H62" si="19">D62</f>
        <v>14.89</v>
      </c>
      <c r="I62" s="23">
        <f t="shared" si="16"/>
        <v>2745</v>
      </c>
    </row>
    <row r="63" spans="1:10" ht="15.75" customHeight="1">
      <c r="A63" s="92" t="s">
        <v>1463</v>
      </c>
      <c r="B63" s="36">
        <v>0.77</v>
      </c>
      <c r="C63" s="67">
        <v>20</v>
      </c>
      <c r="D63" s="36">
        <v>21.99</v>
      </c>
      <c r="E63" s="36">
        <f t="shared" si="15"/>
        <v>2199</v>
      </c>
      <c r="F63" s="36">
        <f>'USPS 1st-class int''l (JPY)'!C22</f>
        <v>1674</v>
      </c>
      <c r="G63" s="36">
        <f t="shared" ref="G63:G74" si="20">IF(C63&lt;=16,F63*0.85,IF(C63&lt;=32,F63*0.75,IF(C63&lt;=48,F63*0.65,F63*0.55)))</f>
        <v>1255.5</v>
      </c>
      <c r="H63" s="20">
        <f t="shared" ref="H63:H74" si="21">D63</f>
        <v>21.99</v>
      </c>
      <c r="I63" s="23">
        <f t="shared" si="16"/>
        <v>3455</v>
      </c>
    </row>
    <row r="64" spans="1:10" s="89" customFormat="1" ht="15.75" customHeight="1">
      <c r="A64" s="95" t="s">
        <v>1464</v>
      </c>
      <c r="B64" s="93">
        <v>6</v>
      </c>
      <c r="C64" s="96">
        <v>20</v>
      </c>
      <c r="D64" s="93">
        <v>21.99</v>
      </c>
      <c r="E64" s="93">
        <f t="shared" ref="E64" si="22">D64*100</f>
        <v>2199</v>
      </c>
      <c r="F64" s="93">
        <f>'USPS 1st-class int''l (JPY)'!C22</f>
        <v>1674</v>
      </c>
      <c r="G64" s="93">
        <f t="shared" si="20"/>
        <v>1255.5</v>
      </c>
      <c r="H64" s="20">
        <f t="shared" si="21"/>
        <v>21.99</v>
      </c>
      <c r="I64" s="23">
        <f t="shared" ref="I64" si="23">ROUNDUP(E64+G64,0)</f>
        <v>3455</v>
      </c>
      <c r="J64" s="108"/>
    </row>
    <row r="65" spans="1:10" s="43" customFormat="1" ht="15.75" customHeight="1">
      <c r="A65" s="94" t="s">
        <v>1465</v>
      </c>
      <c r="B65" s="53">
        <v>3.36</v>
      </c>
      <c r="C65" s="54">
        <f>B65*16</f>
        <v>53.76</v>
      </c>
      <c r="D65" s="53">
        <v>18.989999999999998</v>
      </c>
      <c r="E65" s="36">
        <f t="shared" ref="E65:E92" si="24">D65*100</f>
        <v>1899</v>
      </c>
      <c r="F65" s="53">
        <f>'USPS 1st-class int''l (JPY)'!C56</f>
        <v>3006</v>
      </c>
      <c r="G65" s="53">
        <f t="shared" si="20"/>
        <v>1653.3</v>
      </c>
      <c r="H65" s="55">
        <f t="shared" si="21"/>
        <v>18.989999999999998</v>
      </c>
      <c r="I65" s="23">
        <f t="shared" ref="I65:I92" si="25">ROUNDUP(E65+G65,0)</f>
        <v>3553</v>
      </c>
      <c r="J65" s="104"/>
    </row>
    <row r="66" spans="1:10" ht="15.75" customHeight="1">
      <c r="A66" s="92" t="s">
        <v>1466</v>
      </c>
      <c r="B66" s="36">
        <v>2.88</v>
      </c>
      <c r="C66" s="67">
        <v>20</v>
      </c>
      <c r="D66" s="36">
        <v>15.99</v>
      </c>
      <c r="E66" s="36">
        <f t="shared" si="24"/>
        <v>1599</v>
      </c>
      <c r="F66" s="36">
        <f>'USPS 1st-class int''l (JPY)'!C22</f>
        <v>1674</v>
      </c>
      <c r="G66" s="36">
        <f t="shared" si="20"/>
        <v>1255.5</v>
      </c>
      <c r="H66" s="20">
        <f t="shared" si="21"/>
        <v>15.99</v>
      </c>
      <c r="I66" s="23">
        <f t="shared" si="25"/>
        <v>2855</v>
      </c>
    </row>
    <row r="67" spans="1:10" ht="15.75" customHeight="1">
      <c r="A67" s="92" t="s">
        <v>1467</v>
      </c>
      <c r="B67" s="36">
        <v>2.88</v>
      </c>
      <c r="C67" s="67">
        <v>20</v>
      </c>
      <c r="D67" s="36">
        <v>15.99</v>
      </c>
      <c r="E67" s="36">
        <f t="shared" si="24"/>
        <v>1599</v>
      </c>
      <c r="F67" s="36">
        <f>'USPS 1st-class int''l (JPY)'!C22</f>
        <v>1674</v>
      </c>
      <c r="G67" s="36">
        <f t="shared" si="20"/>
        <v>1255.5</v>
      </c>
      <c r="H67" s="20">
        <f t="shared" si="21"/>
        <v>15.99</v>
      </c>
      <c r="I67" s="23">
        <f t="shared" si="25"/>
        <v>2855</v>
      </c>
    </row>
    <row r="68" spans="1:10" ht="15.75" customHeight="1">
      <c r="A68" s="92" t="s">
        <v>1468</v>
      </c>
      <c r="B68" s="36">
        <v>2.88</v>
      </c>
      <c r="C68" s="67">
        <v>20</v>
      </c>
      <c r="D68" s="36">
        <v>15.99</v>
      </c>
      <c r="E68" s="36">
        <f t="shared" si="24"/>
        <v>1599</v>
      </c>
      <c r="F68" s="36">
        <f>'USPS 1st-class int''l (JPY)'!C22</f>
        <v>1674</v>
      </c>
      <c r="G68" s="36">
        <f t="shared" si="20"/>
        <v>1255.5</v>
      </c>
      <c r="H68" s="20">
        <f t="shared" si="21"/>
        <v>15.99</v>
      </c>
      <c r="I68" s="23">
        <f t="shared" si="25"/>
        <v>2855</v>
      </c>
    </row>
    <row r="69" spans="1:10" ht="15.75" customHeight="1">
      <c r="A69" s="92" t="s">
        <v>1469</v>
      </c>
      <c r="B69" s="36">
        <v>0.71</v>
      </c>
      <c r="C69" s="67">
        <v>18</v>
      </c>
      <c r="D69" s="36">
        <v>16.989999999999998</v>
      </c>
      <c r="E69" s="36">
        <f t="shared" si="24"/>
        <v>1699</v>
      </c>
      <c r="F69" s="36">
        <f>'USPS 1st-class int''l (JPY)'!C20</f>
        <v>1508</v>
      </c>
      <c r="G69" s="36">
        <f t="shared" si="20"/>
        <v>1131</v>
      </c>
      <c r="H69" s="20">
        <f t="shared" si="21"/>
        <v>16.989999999999998</v>
      </c>
      <c r="I69" s="23">
        <f t="shared" si="25"/>
        <v>2830</v>
      </c>
    </row>
    <row r="70" spans="1:10" ht="15.75" customHeight="1">
      <c r="A70" s="92" t="s">
        <v>1470</v>
      </c>
      <c r="B70" s="36">
        <v>2.0499999999999998</v>
      </c>
      <c r="C70" s="67">
        <v>48</v>
      </c>
      <c r="D70" s="36">
        <v>38.99</v>
      </c>
      <c r="E70" s="36">
        <f t="shared" si="24"/>
        <v>3899</v>
      </c>
      <c r="F70" s="36">
        <f>'USPS 1st-class int''l (JPY)'!C50</f>
        <v>2840</v>
      </c>
      <c r="G70" s="36">
        <f t="shared" si="20"/>
        <v>1846</v>
      </c>
      <c r="H70" s="20">
        <f t="shared" si="21"/>
        <v>38.99</v>
      </c>
      <c r="I70" s="23">
        <f t="shared" si="25"/>
        <v>5745</v>
      </c>
      <c r="J70" s="106"/>
    </row>
    <row r="71" spans="1:10" ht="15.75" customHeight="1">
      <c r="A71" s="92" t="s">
        <v>1471</v>
      </c>
      <c r="B71" s="36">
        <v>0.73</v>
      </c>
      <c r="C71" s="67">
        <v>19</v>
      </c>
      <c r="D71" s="36">
        <v>16.989999999999998</v>
      </c>
      <c r="E71" s="36">
        <f t="shared" si="24"/>
        <v>1699</v>
      </c>
      <c r="F71" s="36">
        <f>'USPS 1st-class int''l (JPY)'!C21</f>
        <v>1508</v>
      </c>
      <c r="G71" s="36">
        <f t="shared" si="20"/>
        <v>1131</v>
      </c>
      <c r="H71" s="20">
        <f t="shared" si="21"/>
        <v>16.989999999999998</v>
      </c>
      <c r="I71" s="23">
        <f t="shared" si="25"/>
        <v>2830</v>
      </c>
    </row>
    <row r="72" spans="1:10" s="43" customFormat="1" ht="15.75" customHeight="1">
      <c r="A72" s="94" t="s">
        <v>1472</v>
      </c>
      <c r="B72" s="53">
        <v>2.17</v>
      </c>
      <c r="C72" s="54">
        <f t="shared" ref="C72" si="26">B72*16</f>
        <v>34.72</v>
      </c>
      <c r="D72" s="53">
        <v>38.99</v>
      </c>
      <c r="E72" s="36">
        <f t="shared" si="24"/>
        <v>3899</v>
      </c>
      <c r="F72" s="53">
        <f>'USPS 1st-class int''l (JPY)'!C37</f>
        <v>2174</v>
      </c>
      <c r="G72" s="53">
        <f t="shared" si="20"/>
        <v>1413.1</v>
      </c>
      <c r="H72" s="55">
        <f t="shared" si="21"/>
        <v>38.99</v>
      </c>
      <c r="I72" s="23">
        <f t="shared" si="25"/>
        <v>5313</v>
      </c>
      <c r="J72" s="104"/>
    </row>
    <row r="73" spans="1:10" s="43" customFormat="1" ht="15.75" customHeight="1">
      <c r="A73" s="94" t="s">
        <v>1473</v>
      </c>
      <c r="B73" s="53">
        <v>2.54</v>
      </c>
      <c r="C73" s="54">
        <f>B73*16</f>
        <v>40.64</v>
      </c>
      <c r="D73" s="53">
        <v>39.89</v>
      </c>
      <c r="E73" s="36">
        <f t="shared" si="24"/>
        <v>3989</v>
      </c>
      <c r="F73" s="53">
        <f>'USPS 1st-class int''l (JPY)'!C43</f>
        <v>2507</v>
      </c>
      <c r="G73" s="53">
        <f t="shared" si="20"/>
        <v>1629.55</v>
      </c>
      <c r="H73" s="55">
        <f t="shared" si="21"/>
        <v>39.89</v>
      </c>
      <c r="I73" s="23">
        <f t="shared" si="25"/>
        <v>5619</v>
      </c>
      <c r="J73" s="104"/>
    </row>
    <row r="74" spans="1:10" ht="15.75" customHeight="1">
      <c r="A74" s="92" t="s">
        <v>1474</v>
      </c>
      <c r="B74" s="36">
        <v>1.2</v>
      </c>
      <c r="C74" s="67">
        <v>19</v>
      </c>
      <c r="D74" s="36">
        <v>19.89</v>
      </c>
      <c r="E74" s="36">
        <f t="shared" si="24"/>
        <v>1989</v>
      </c>
      <c r="F74" s="36">
        <f>'USPS 1st-class int''l (JPY)'!C21</f>
        <v>1508</v>
      </c>
      <c r="G74" s="36">
        <f t="shared" si="20"/>
        <v>1131</v>
      </c>
      <c r="H74" s="20">
        <f t="shared" si="21"/>
        <v>19.89</v>
      </c>
      <c r="I74" s="23">
        <f t="shared" si="25"/>
        <v>3120</v>
      </c>
    </row>
    <row r="75" spans="1:10" s="43" customFormat="1" ht="15.75" customHeight="1">
      <c r="A75" s="94" t="s">
        <v>1475</v>
      </c>
      <c r="B75" s="53">
        <v>2.0499999999999998</v>
      </c>
      <c r="C75" s="54">
        <f t="shared" ref="C75" si="27">B75*16</f>
        <v>32.799999999999997</v>
      </c>
      <c r="D75" s="53">
        <v>38.99</v>
      </c>
      <c r="E75" s="36">
        <f t="shared" si="24"/>
        <v>3899</v>
      </c>
      <c r="F75" s="53">
        <f>'USPS 1st-class int''l (JPY)'!C35</f>
        <v>2174</v>
      </c>
      <c r="G75" s="53">
        <f t="shared" ref="G75" si="28">IF(C75&lt;=16,F75*0.85,IF(C75&lt;=32,F75*0.75,IF(C75&lt;=48,F75*0.65,F75*0.55)))</f>
        <v>1413.1</v>
      </c>
      <c r="H75" s="55">
        <f t="shared" ref="H75" si="29">D75</f>
        <v>38.99</v>
      </c>
      <c r="I75" s="23">
        <f t="shared" si="25"/>
        <v>5313</v>
      </c>
      <c r="J75" s="104"/>
    </row>
    <row r="76" spans="1:10" s="43" customFormat="1" ht="15.75" customHeight="1">
      <c r="A76" s="94" t="s">
        <v>1476</v>
      </c>
      <c r="B76" s="53">
        <v>3.07</v>
      </c>
      <c r="C76" s="54">
        <f>B76*16</f>
        <v>49.12</v>
      </c>
      <c r="D76" s="53">
        <v>18.989999999999998</v>
      </c>
      <c r="E76" s="36">
        <f t="shared" si="24"/>
        <v>1899</v>
      </c>
      <c r="F76" s="53">
        <f>'USPS 1st-class int''l (JPY)'!C52</f>
        <v>2840</v>
      </c>
      <c r="G76" s="53">
        <f t="shared" ref="G76:G106" si="30">IF(C76&lt;=16,F76*0.85,IF(C76&lt;=32,F76*0.75,IF(C76&lt;=48,F76*0.65,F76*0.55)))</f>
        <v>1562</v>
      </c>
      <c r="H76" s="55">
        <f t="shared" ref="H76:H106" si="31">D76</f>
        <v>18.989999999999998</v>
      </c>
      <c r="I76" s="23">
        <f t="shared" si="25"/>
        <v>3461</v>
      </c>
      <c r="J76" s="104"/>
    </row>
    <row r="77" spans="1:10" s="43" customFormat="1" ht="15.75" customHeight="1">
      <c r="A77" s="94" t="s">
        <v>1477</v>
      </c>
      <c r="B77" s="53">
        <v>3.07</v>
      </c>
      <c r="C77" s="54">
        <f>B77*16</f>
        <v>49.12</v>
      </c>
      <c r="D77" s="53">
        <v>18.989999999999998</v>
      </c>
      <c r="E77" s="36">
        <f t="shared" si="24"/>
        <v>1899</v>
      </c>
      <c r="F77" s="53">
        <f>'USPS 1st-class int''l (JPY)'!C52</f>
        <v>2840</v>
      </c>
      <c r="G77" s="53">
        <f t="shared" si="30"/>
        <v>1562</v>
      </c>
      <c r="H77" s="55">
        <f t="shared" si="31"/>
        <v>18.989999999999998</v>
      </c>
      <c r="I77" s="23">
        <f t="shared" si="25"/>
        <v>3461</v>
      </c>
      <c r="J77" s="104"/>
    </row>
    <row r="78" spans="1:10" ht="15.75" customHeight="1">
      <c r="A78" s="92" t="s">
        <v>1478</v>
      </c>
      <c r="B78" s="36">
        <v>3.07</v>
      </c>
      <c r="C78" s="67">
        <v>29</v>
      </c>
      <c r="D78" s="36">
        <v>18.989999999999998</v>
      </c>
      <c r="E78" s="36">
        <f t="shared" si="24"/>
        <v>1899</v>
      </c>
      <c r="F78" s="36">
        <f>'USPS 1st-class int''l (JPY)'!C30</f>
        <v>2007</v>
      </c>
      <c r="G78" s="36">
        <f t="shared" si="30"/>
        <v>1505.25</v>
      </c>
      <c r="H78" s="20">
        <f t="shared" si="31"/>
        <v>18.989999999999998</v>
      </c>
      <c r="I78" s="23">
        <f t="shared" si="25"/>
        <v>3405</v>
      </c>
    </row>
    <row r="79" spans="1:10" ht="15.75" customHeight="1">
      <c r="A79" s="92" t="s">
        <v>1479</v>
      </c>
      <c r="B79" s="36">
        <v>1.77</v>
      </c>
      <c r="C79" s="67">
        <v>33</v>
      </c>
      <c r="D79" s="36">
        <v>29.89</v>
      </c>
      <c r="E79" s="36">
        <f t="shared" si="24"/>
        <v>2989</v>
      </c>
      <c r="F79" s="36">
        <f>'USPS 1st-class int''l (JPY)'!C35</f>
        <v>2174</v>
      </c>
      <c r="G79" s="36">
        <f t="shared" si="30"/>
        <v>1413.1</v>
      </c>
      <c r="H79" s="20">
        <f t="shared" si="31"/>
        <v>29.89</v>
      </c>
      <c r="I79" s="23">
        <f t="shared" si="25"/>
        <v>4403</v>
      </c>
    </row>
    <row r="80" spans="1:10" s="43" customFormat="1" ht="15.75" customHeight="1">
      <c r="A80" s="94" t="s">
        <v>1480</v>
      </c>
      <c r="B80" s="53">
        <v>2.23</v>
      </c>
      <c r="C80" s="54">
        <f>B80*16</f>
        <v>35.68</v>
      </c>
      <c r="D80" s="53">
        <v>31.99</v>
      </c>
      <c r="E80" s="36">
        <f t="shared" si="24"/>
        <v>3199</v>
      </c>
      <c r="F80" s="53">
        <f>'USPS 1st-class int''l (JPY)'!C38</f>
        <v>2340</v>
      </c>
      <c r="G80" s="53">
        <f t="shared" si="30"/>
        <v>1521</v>
      </c>
      <c r="H80" s="55">
        <f t="shared" si="31"/>
        <v>31.99</v>
      </c>
      <c r="I80" s="23">
        <f t="shared" si="25"/>
        <v>4720</v>
      </c>
      <c r="J80" s="104"/>
    </row>
    <row r="81" spans="1:10" ht="15.75" customHeight="1">
      <c r="A81" s="92" t="s">
        <v>1481</v>
      </c>
      <c r="B81" s="36">
        <v>2.23</v>
      </c>
      <c r="C81" s="67">
        <v>35</v>
      </c>
      <c r="D81" s="36">
        <v>31.99</v>
      </c>
      <c r="E81" s="36">
        <f t="shared" si="24"/>
        <v>3199</v>
      </c>
      <c r="F81" s="36">
        <f>'USPS 1st-class int''l (JPY)'!C37</f>
        <v>2174</v>
      </c>
      <c r="G81" s="36">
        <f t="shared" si="30"/>
        <v>1413.1</v>
      </c>
      <c r="H81" s="20">
        <f t="shared" si="31"/>
        <v>31.99</v>
      </c>
      <c r="I81" s="23">
        <f t="shared" si="25"/>
        <v>4613</v>
      </c>
    </row>
    <row r="82" spans="1:10" ht="15.75" customHeight="1">
      <c r="A82" s="92" t="s">
        <v>1482</v>
      </c>
      <c r="B82" s="36">
        <v>2.23</v>
      </c>
      <c r="C82" s="67">
        <v>35</v>
      </c>
      <c r="D82" s="36">
        <v>31.99</v>
      </c>
      <c r="E82" s="36">
        <f t="shared" si="24"/>
        <v>3199</v>
      </c>
      <c r="F82" s="36">
        <f>'USPS 1st-class int''l (JPY)'!C37</f>
        <v>2174</v>
      </c>
      <c r="G82" s="36">
        <f t="shared" si="30"/>
        <v>1413.1</v>
      </c>
      <c r="H82" s="20">
        <f t="shared" si="31"/>
        <v>31.99</v>
      </c>
      <c r="I82" s="23">
        <f t="shared" si="25"/>
        <v>4613</v>
      </c>
    </row>
    <row r="83" spans="1:10" ht="15.75" customHeight="1">
      <c r="A83" s="92" t="s">
        <v>1483</v>
      </c>
      <c r="B83" s="36">
        <v>2.23</v>
      </c>
      <c r="C83" s="67">
        <v>35</v>
      </c>
      <c r="D83" s="36">
        <v>31.99</v>
      </c>
      <c r="E83" s="36">
        <f t="shared" si="24"/>
        <v>3199</v>
      </c>
      <c r="F83" s="36">
        <f>'USPS 1st-class int''l (JPY)'!C37</f>
        <v>2174</v>
      </c>
      <c r="G83" s="36">
        <f t="shared" si="30"/>
        <v>1413.1</v>
      </c>
      <c r="H83" s="20">
        <f t="shared" si="31"/>
        <v>31.99</v>
      </c>
      <c r="I83" s="23">
        <f t="shared" si="25"/>
        <v>4613</v>
      </c>
    </row>
    <row r="84" spans="1:10" ht="15.75" customHeight="1">
      <c r="A84" s="92" t="s">
        <v>1484</v>
      </c>
      <c r="B84" s="36">
        <v>2.23</v>
      </c>
      <c r="C84" s="67">
        <v>35</v>
      </c>
      <c r="D84" s="36">
        <v>31.99</v>
      </c>
      <c r="E84" s="36">
        <f t="shared" si="24"/>
        <v>3199</v>
      </c>
      <c r="F84" s="36">
        <f>'USPS 1st-class int''l (JPY)'!C37</f>
        <v>2174</v>
      </c>
      <c r="G84" s="36">
        <f t="shared" si="30"/>
        <v>1413.1</v>
      </c>
      <c r="H84" s="20">
        <f t="shared" si="31"/>
        <v>31.99</v>
      </c>
      <c r="I84" s="23">
        <f t="shared" si="25"/>
        <v>4613</v>
      </c>
    </row>
    <row r="85" spans="1:10" ht="15.75" customHeight="1">
      <c r="A85" s="92" t="s">
        <v>1485</v>
      </c>
      <c r="B85" s="36">
        <v>2.23</v>
      </c>
      <c r="C85" s="67">
        <v>35</v>
      </c>
      <c r="D85" s="36">
        <v>31.99</v>
      </c>
      <c r="E85" s="36">
        <f t="shared" si="24"/>
        <v>3199</v>
      </c>
      <c r="F85" s="36">
        <f>'USPS 1st-class int''l (JPY)'!C37</f>
        <v>2174</v>
      </c>
      <c r="G85" s="36">
        <f t="shared" si="30"/>
        <v>1413.1</v>
      </c>
      <c r="H85" s="20">
        <f t="shared" si="31"/>
        <v>31.99</v>
      </c>
      <c r="I85" s="23">
        <f t="shared" si="25"/>
        <v>4613</v>
      </c>
    </row>
    <row r="86" spans="1:10" ht="15.75" customHeight="1">
      <c r="A86" s="92" t="s">
        <v>1486</v>
      </c>
      <c r="B86" s="36">
        <v>2.23</v>
      </c>
      <c r="C86" s="67">
        <v>35</v>
      </c>
      <c r="D86" s="36">
        <v>31.99</v>
      </c>
      <c r="E86" s="36">
        <f t="shared" si="24"/>
        <v>3199</v>
      </c>
      <c r="F86" s="36">
        <f>'USPS 1st-class int''l (JPY)'!C37</f>
        <v>2174</v>
      </c>
      <c r="G86" s="36">
        <f t="shared" si="30"/>
        <v>1413.1</v>
      </c>
      <c r="H86" s="20">
        <f t="shared" si="31"/>
        <v>31.99</v>
      </c>
      <c r="I86" s="23">
        <f t="shared" si="25"/>
        <v>4613</v>
      </c>
    </row>
    <row r="87" spans="1:10" ht="15.75" customHeight="1">
      <c r="A87" s="92" t="s">
        <v>1487</v>
      </c>
      <c r="B87" s="36">
        <v>2.23</v>
      </c>
      <c r="C87" s="67">
        <v>35</v>
      </c>
      <c r="D87" s="36">
        <v>31.99</v>
      </c>
      <c r="E87" s="36">
        <f t="shared" si="24"/>
        <v>3199</v>
      </c>
      <c r="F87" s="36">
        <f>'USPS 1st-class int''l (JPY)'!C37</f>
        <v>2174</v>
      </c>
      <c r="G87" s="36">
        <f t="shared" si="30"/>
        <v>1413.1</v>
      </c>
      <c r="H87" s="20">
        <f t="shared" si="31"/>
        <v>31.99</v>
      </c>
      <c r="I87" s="23">
        <f t="shared" si="25"/>
        <v>4613</v>
      </c>
    </row>
    <row r="88" spans="1:10" ht="15.75" customHeight="1">
      <c r="A88" s="92" t="s">
        <v>1488</v>
      </c>
      <c r="B88" s="36">
        <v>2.23</v>
      </c>
      <c r="C88" s="67">
        <v>35</v>
      </c>
      <c r="D88" s="36">
        <v>31.99</v>
      </c>
      <c r="E88" s="36">
        <f t="shared" si="24"/>
        <v>3199</v>
      </c>
      <c r="F88" s="36">
        <f>'USPS 1st-class int''l (JPY)'!C37</f>
        <v>2174</v>
      </c>
      <c r="G88" s="36">
        <f t="shared" si="30"/>
        <v>1413.1</v>
      </c>
      <c r="H88" s="20">
        <f t="shared" si="31"/>
        <v>31.99</v>
      </c>
      <c r="I88" s="23">
        <f t="shared" si="25"/>
        <v>4613</v>
      </c>
    </row>
    <row r="89" spans="1:10" s="43" customFormat="1" ht="15.75" customHeight="1">
      <c r="A89" s="94" t="s">
        <v>1489</v>
      </c>
      <c r="B89" s="53">
        <v>2.23</v>
      </c>
      <c r="C89" s="54">
        <f>B89*16</f>
        <v>35.68</v>
      </c>
      <c r="D89" s="53">
        <v>33.99</v>
      </c>
      <c r="E89" s="36">
        <f t="shared" si="24"/>
        <v>3399</v>
      </c>
      <c r="F89" s="53">
        <f>'USPS 1st-class int''l (JPY)'!C38</f>
        <v>2340</v>
      </c>
      <c r="G89" s="53">
        <f t="shared" si="30"/>
        <v>1521</v>
      </c>
      <c r="H89" s="55">
        <f t="shared" si="31"/>
        <v>33.99</v>
      </c>
      <c r="I89" s="23">
        <f t="shared" si="25"/>
        <v>4920</v>
      </c>
      <c r="J89" s="104"/>
    </row>
    <row r="90" spans="1:10" ht="15.75" customHeight="1">
      <c r="A90" s="92" t="s">
        <v>1490</v>
      </c>
      <c r="B90" s="36">
        <v>2</v>
      </c>
      <c r="C90" s="67">
        <v>29</v>
      </c>
      <c r="D90" s="36">
        <v>33.99</v>
      </c>
      <c r="E90" s="36">
        <f t="shared" si="24"/>
        <v>3399</v>
      </c>
      <c r="F90" s="36">
        <f>'USPS 1st-class int''l (JPY)'!C30</f>
        <v>2007</v>
      </c>
      <c r="G90" s="36">
        <f t="shared" si="30"/>
        <v>1505.25</v>
      </c>
      <c r="H90" s="20">
        <f t="shared" si="31"/>
        <v>33.99</v>
      </c>
      <c r="I90" s="23">
        <f t="shared" si="25"/>
        <v>4905</v>
      </c>
    </row>
    <row r="91" spans="1:10" ht="15.75" customHeight="1">
      <c r="A91" s="92" t="s">
        <v>1491</v>
      </c>
      <c r="B91" s="36">
        <v>2.23</v>
      </c>
      <c r="C91" s="67">
        <v>29</v>
      </c>
      <c r="D91" s="36">
        <v>33.99</v>
      </c>
      <c r="E91" s="36">
        <f t="shared" si="24"/>
        <v>3399</v>
      </c>
      <c r="F91" s="36">
        <f>'USPS 1st-class int''l (JPY)'!C30</f>
        <v>2007</v>
      </c>
      <c r="G91" s="36">
        <f t="shared" si="30"/>
        <v>1505.25</v>
      </c>
      <c r="H91" s="20">
        <f t="shared" si="31"/>
        <v>33.99</v>
      </c>
      <c r="I91" s="23">
        <f t="shared" si="25"/>
        <v>4905</v>
      </c>
    </row>
    <row r="92" spans="1:10" ht="15.75" customHeight="1">
      <c r="A92" s="92" t="s">
        <v>1492</v>
      </c>
      <c r="B92" s="36">
        <v>2.23</v>
      </c>
      <c r="C92" s="67">
        <v>29</v>
      </c>
      <c r="D92" s="36">
        <v>33.99</v>
      </c>
      <c r="E92" s="36">
        <f t="shared" si="24"/>
        <v>3399</v>
      </c>
      <c r="F92" s="36">
        <f>'USPS 1st-class int''l (JPY)'!C30</f>
        <v>2007</v>
      </c>
      <c r="G92" s="36">
        <f t="shared" si="30"/>
        <v>1505.25</v>
      </c>
      <c r="H92" s="20">
        <f t="shared" si="31"/>
        <v>33.99</v>
      </c>
      <c r="I92" s="23">
        <f t="shared" si="25"/>
        <v>4905</v>
      </c>
    </row>
    <row r="93" spans="1:10" s="43" customFormat="1" ht="15.75" customHeight="1">
      <c r="A93" s="94" t="s">
        <v>1493</v>
      </c>
      <c r="B93" s="53">
        <v>2.23</v>
      </c>
      <c r="C93" s="54">
        <f>B93*16</f>
        <v>35.68</v>
      </c>
      <c r="D93" s="53">
        <v>33.99</v>
      </c>
      <c r="E93" s="36">
        <f t="shared" ref="E93" si="32">D93*100</f>
        <v>3399</v>
      </c>
      <c r="F93" s="53">
        <f>'USPS 1st-class int''l (JPY)'!C38</f>
        <v>2340</v>
      </c>
      <c r="G93" s="53">
        <f t="shared" si="30"/>
        <v>1521</v>
      </c>
      <c r="H93" s="55">
        <f t="shared" si="31"/>
        <v>33.99</v>
      </c>
      <c r="I93" s="23">
        <f t="shared" ref="I93" si="33">ROUNDUP(E93+G93,0)</f>
        <v>4920</v>
      </c>
      <c r="J93" s="104"/>
    </row>
    <row r="94" spans="1:10" ht="15.75" customHeight="1">
      <c r="A94" s="92" t="s">
        <v>1494</v>
      </c>
      <c r="B94" s="36">
        <v>2.23</v>
      </c>
      <c r="C94" s="67">
        <v>29</v>
      </c>
      <c r="D94" s="36">
        <v>33.99</v>
      </c>
      <c r="E94" s="36">
        <f t="shared" ref="E94:E135" si="34">D94*100</f>
        <v>3399</v>
      </c>
      <c r="F94" s="36">
        <f>'USPS 1st-class int''l (JPY)'!C30</f>
        <v>2007</v>
      </c>
      <c r="G94" s="36">
        <f t="shared" si="30"/>
        <v>1505.25</v>
      </c>
      <c r="H94" s="20">
        <f t="shared" si="31"/>
        <v>33.99</v>
      </c>
      <c r="I94" s="23">
        <f t="shared" ref="I94:I135" si="35">ROUNDUP(E94+G94,0)</f>
        <v>4905</v>
      </c>
    </row>
    <row r="95" spans="1:10" ht="15.75" customHeight="1">
      <c r="A95" s="92" t="s">
        <v>1495</v>
      </c>
      <c r="B95" s="36">
        <v>2.23</v>
      </c>
      <c r="C95" s="67">
        <v>29</v>
      </c>
      <c r="D95" s="36">
        <v>33.99</v>
      </c>
      <c r="E95" s="36">
        <f t="shared" si="34"/>
        <v>3399</v>
      </c>
      <c r="F95" s="36">
        <f>'USPS 1st-class int''l (JPY)'!C30</f>
        <v>2007</v>
      </c>
      <c r="G95" s="36">
        <f t="shared" si="30"/>
        <v>1505.25</v>
      </c>
      <c r="H95" s="20">
        <f t="shared" si="31"/>
        <v>33.99</v>
      </c>
      <c r="I95" s="23">
        <f t="shared" si="35"/>
        <v>4905</v>
      </c>
    </row>
    <row r="96" spans="1:10" ht="15.75" customHeight="1">
      <c r="A96" s="92" t="s">
        <v>1496</v>
      </c>
      <c r="B96" s="36">
        <v>1.56</v>
      </c>
      <c r="C96" s="67">
        <v>17</v>
      </c>
      <c r="D96" s="36">
        <v>29.99</v>
      </c>
      <c r="E96" s="36">
        <f t="shared" si="34"/>
        <v>2999</v>
      </c>
      <c r="F96" s="36">
        <f>'USPS 1st-class int''l (JPY)'!C19</f>
        <v>1508</v>
      </c>
      <c r="G96" s="36">
        <f t="shared" si="30"/>
        <v>1131</v>
      </c>
      <c r="H96" s="20">
        <f t="shared" si="31"/>
        <v>29.99</v>
      </c>
      <c r="I96" s="23">
        <f t="shared" si="35"/>
        <v>4130</v>
      </c>
    </row>
    <row r="97" spans="1:10" s="43" customFormat="1" ht="15.75" customHeight="1">
      <c r="A97" s="94" t="s">
        <v>1497</v>
      </c>
      <c r="B97" s="53">
        <v>1.56</v>
      </c>
      <c r="C97" s="54">
        <f>B97*16</f>
        <v>24.96</v>
      </c>
      <c r="D97" s="53">
        <v>29.99</v>
      </c>
      <c r="E97" s="36">
        <f t="shared" si="34"/>
        <v>2999</v>
      </c>
      <c r="F97" s="53">
        <f>'USPS 1st-class int''l (JPY)'!C27</f>
        <v>1841</v>
      </c>
      <c r="G97" s="53">
        <f t="shared" si="30"/>
        <v>1380.75</v>
      </c>
      <c r="H97" s="55">
        <f t="shared" si="31"/>
        <v>29.99</v>
      </c>
      <c r="I97" s="23">
        <f t="shared" si="35"/>
        <v>4380</v>
      </c>
      <c r="J97" s="104"/>
    </row>
    <row r="98" spans="1:10" ht="15.75" customHeight="1">
      <c r="A98" s="92" t="s">
        <v>1498</v>
      </c>
      <c r="B98" s="36">
        <v>1.56</v>
      </c>
      <c r="C98" s="67">
        <v>17</v>
      </c>
      <c r="D98" s="36">
        <v>29.99</v>
      </c>
      <c r="E98" s="36">
        <f t="shared" si="34"/>
        <v>2999</v>
      </c>
      <c r="F98" s="36">
        <f>'USPS 1st-class int''l (JPY)'!C19</f>
        <v>1508</v>
      </c>
      <c r="G98" s="36">
        <f t="shared" si="30"/>
        <v>1131</v>
      </c>
      <c r="H98" s="20">
        <f t="shared" si="31"/>
        <v>29.99</v>
      </c>
      <c r="I98" s="23">
        <f t="shared" si="35"/>
        <v>4130</v>
      </c>
    </row>
    <row r="99" spans="1:10" ht="15.75" customHeight="1">
      <c r="A99" s="92" t="s">
        <v>1499</v>
      </c>
      <c r="B99" s="36">
        <v>1.56</v>
      </c>
      <c r="C99" s="67">
        <v>17</v>
      </c>
      <c r="D99" s="36">
        <v>29.99</v>
      </c>
      <c r="E99" s="36">
        <f t="shared" si="34"/>
        <v>2999</v>
      </c>
      <c r="F99" s="36">
        <f>'USPS 1st-class int''l (JPY)'!C19</f>
        <v>1508</v>
      </c>
      <c r="G99" s="36">
        <f t="shared" si="30"/>
        <v>1131</v>
      </c>
      <c r="H99" s="20">
        <f t="shared" si="31"/>
        <v>29.99</v>
      </c>
      <c r="I99" s="23">
        <f t="shared" si="35"/>
        <v>4130</v>
      </c>
    </row>
    <row r="100" spans="1:10" ht="15.75" customHeight="1">
      <c r="A100" s="92" t="s">
        <v>1500</v>
      </c>
      <c r="B100" s="36">
        <v>1.56</v>
      </c>
      <c r="C100" s="67">
        <v>17</v>
      </c>
      <c r="D100" s="36">
        <v>29.99</v>
      </c>
      <c r="E100" s="36">
        <f t="shared" si="34"/>
        <v>2999</v>
      </c>
      <c r="F100" s="36">
        <f>'USPS 1st-class int''l (JPY)'!C19</f>
        <v>1508</v>
      </c>
      <c r="G100" s="36">
        <f t="shared" si="30"/>
        <v>1131</v>
      </c>
      <c r="H100" s="20">
        <f t="shared" si="31"/>
        <v>29.99</v>
      </c>
      <c r="I100" s="23">
        <f t="shared" si="35"/>
        <v>4130</v>
      </c>
    </row>
    <row r="101" spans="1:10" ht="15.75" customHeight="1">
      <c r="A101" s="92" t="s">
        <v>1501</v>
      </c>
      <c r="B101" s="36">
        <v>2.52</v>
      </c>
      <c r="C101" s="67">
        <v>32</v>
      </c>
      <c r="D101" s="36">
        <v>42.99</v>
      </c>
      <c r="E101" s="36">
        <f t="shared" si="34"/>
        <v>4299</v>
      </c>
      <c r="F101" s="36">
        <f>'USPS 1st-class int''l (JPY)'!C34</f>
        <v>2174</v>
      </c>
      <c r="G101" s="36">
        <f t="shared" si="30"/>
        <v>1630.5</v>
      </c>
      <c r="H101" s="20">
        <f t="shared" si="31"/>
        <v>42.99</v>
      </c>
      <c r="I101" s="23">
        <f t="shared" si="35"/>
        <v>5930</v>
      </c>
    </row>
    <row r="102" spans="1:10" s="43" customFormat="1" ht="15.75" customHeight="1">
      <c r="A102" s="94" t="s">
        <v>1502</v>
      </c>
      <c r="B102" s="53">
        <v>2.52</v>
      </c>
      <c r="C102" s="54">
        <f>B102*16</f>
        <v>40.32</v>
      </c>
      <c r="D102" s="53">
        <v>42.99</v>
      </c>
      <c r="E102" s="36">
        <f t="shared" si="34"/>
        <v>4299</v>
      </c>
      <c r="F102" s="53">
        <f>'USPS 1st-class int''l (JPY)'!C43</f>
        <v>2507</v>
      </c>
      <c r="G102" s="53">
        <f t="shared" si="30"/>
        <v>1629.55</v>
      </c>
      <c r="H102" s="55">
        <f t="shared" si="31"/>
        <v>42.99</v>
      </c>
      <c r="I102" s="23">
        <f t="shared" si="35"/>
        <v>5929</v>
      </c>
      <c r="J102" s="104"/>
    </row>
    <row r="103" spans="1:10" ht="15.75" customHeight="1">
      <c r="A103" s="92" t="s">
        <v>1503</v>
      </c>
      <c r="B103" s="36">
        <v>2.52</v>
      </c>
      <c r="C103" s="67">
        <v>32</v>
      </c>
      <c r="D103" s="36">
        <v>42.99</v>
      </c>
      <c r="E103" s="36">
        <f t="shared" si="34"/>
        <v>4299</v>
      </c>
      <c r="F103" s="36">
        <f>'USPS 1st-class int''l (JPY)'!C34</f>
        <v>2174</v>
      </c>
      <c r="G103" s="36">
        <f t="shared" si="30"/>
        <v>1630.5</v>
      </c>
      <c r="H103" s="20">
        <f t="shared" si="31"/>
        <v>42.99</v>
      </c>
      <c r="I103" s="23">
        <f t="shared" si="35"/>
        <v>5930</v>
      </c>
    </row>
    <row r="104" spans="1:10" s="43" customFormat="1" ht="15.75" customHeight="1">
      <c r="A104" s="94" t="s">
        <v>1504</v>
      </c>
      <c r="B104" s="53">
        <v>2.52</v>
      </c>
      <c r="C104" s="54">
        <f>B104*16</f>
        <v>40.32</v>
      </c>
      <c r="D104" s="53">
        <v>42.99</v>
      </c>
      <c r="E104" s="36">
        <f t="shared" si="34"/>
        <v>4299</v>
      </c>
      <c r="F104" s="53">
        <f>'USPS 1st-class int''l (JPY)'!C43</f>
        <v>2507</v>
      </c>
      <c r="G104" s="53">
        <f t="shared" si="30"/>
        <v>1629.55</v>
      </c>
      <c r="H104" s="55">
        <f t="shared" si="31"/>
        <v>42.99</v>
      </c>
      <c r="I104" s="23">
        <f t="shared" si="35"/>
        <v>5929</v>
      </c>
      <c r="J104" s="104"/>
    </row>
    <row r="105" spans="1:10" ht="15.75" customHeight="1">
      <c r="A105" s="92" t="s">
        <v>1505</v>
      </c>
      <c r="B105" s="36">
        <v>2.52</v>
      </c>
      <c r="C105" s="67">
        <v>32</v>
      </c>
      <c r="D105" s="36">
        <v>42.99</v>
      </c>
      <c r="E105" s="36">
        <f t="shared" si="34"/>
        <v>4299</v>
      </c>
      <c r="F105" s="36">
        <f>'USPS 1st-class int''l (JPY)'!C34</f>
        <v>2174</v>
      </c>
      <c r="G105" s="36">
        <f t="shared" si="30"/>
        <v>1630.5</v>
      </c>
      <c r="H105" s="20">
        <f t="shared" si="31"/>
        <v>42.99</v>
      </c>
      <c r="I105" s="23">
        <f t="shared" si="35"/>
        <v>5930</v>
      </c>
    </row>
    <row r="106" spans="1:10" ht="15.75" customHeight="1">
      <c r="A106" s="92" t="s">
        <v>1506</v>
      </c>
      <c r="B106" s="36">
        <v>2.23</v>
      </c>
      <c r="C106" s="67">
        <v>24</v>
      </c>
      <c r="D106" s="36">
        <v>33.99</v>
      </c>
      <c r="E106" s="36">
        <f t="shared" si="34"/>
        <v>3399</v>
      </c>
      <c r="F106" s="36">
        <f>'USPS 1st-class int''l (JPY)'!C26</f>
        <v>1841</v>
      </c>
      <c r="G106" s="36">
        <f t="shared" si="30"/>
        <v>1380.75</v>
      </c>
      <c r="H106" s="20">
        <f t="shared" si="31"/>
        <v>33.99</v>
      </c>
      <c r="I106" s="23">
        <f t="shared" si="35"/>
        <v>4780</v>
      </c>
    </row>
    <row r="107" spans="1:10" ht="15.75" customHeight="1">
      <c r="A107" s="92" t="s">
        <v>1507</v>
      </c>
      <c r="B107" s="36">
        <v>2.23</v>
      </c>
      <c r="C107" s="67">
        <v>24</v>
      </c>
      <c r="D107" s="36">
        <v>31.99</v>
      </c>
      <c r="E107" s="36">
        <f t="shared" si="34"/>
        <v>3199</v>
      </c>
      <c r="F107" s="36">
        <f>'USPS 1st-class int''l (JPY)'!C26</f>
        <v>1841</v>
      </c>
      <c r="G107" s="36">
        <f t="shared" ref="G107" si="36">IF(C107&lt;=16,F107*0.85,IF(C107&lt;=32,F107*0.75,IF(C107&lt;=48,F107*0.65,F107*0.55)))</f>
        <v>1380.75</v>
      </c>
      <c r="H107" s="20">
        <f t="shared" ref="H107" si="37">D107</f>
        <v>31.99</v>
      </c>
      <c r="I107" s="23">
        <f t="shared" si="35"/>
        <v>4580</v>
      </c>
    </row>
    <row r="108" spans="1:10" ht="15.75" customHeight="1">
      <c r="A108" s="92" t="s">
        <v>1508</v>
      </c>
      <c r="B108" s="36">
        <v>2.23</v>
      </c>
      <c r="C108" s="67">
        <v>24</v>
      </c>
      <c r="D108" s="36">
        <v>31.99</v>
      </c>
      <c r="E108" s="36">
        <f t="shared" si="34"/>
        <v>3199</v>
      </c>
      <c r="F108" s="36">
        <f>'USPS 1st-class int''l (JPY)'!C26</f>
        <v>1841</v>
      </c>
      <c r="G108" s="36">
        <f t="shared" ref="G108:G135" si="38">IF(C108&lt;=16,F108*0.85,IF(C108&lt;=32,F108*0.75,IF(C108&lt;=48,F108*0.65,F108*0.55)))</f>
        <v>1380.75</v>
      </c>
      <c r="H108" s="20">
        <f t="shared" ref="H108:H135" si="39">D108</f>
        <v>31.99</v>
      </c>
      <c r="I108" s="23">
        <f t="shared" si="35"/>
        <v>4580</v>
      </c>
    </row>
    <row r="109" spans="1:10" ht="15.75" customHeight="1">
      <c r="A109" s="92" t="s">
        <v>1509</v>
      </c>
      <c r="B109" s="36">
        <v>2.23</v>
      </c>
      <c r="C109" s="67">
        <v>24</v>
      </c>
      <c r="D109" s="36">
        <v>31.99</v>
      </c>
      <c r="E109" s="36">
        <f t="shared" si="34"/>
        <v>3199</v>
      </c>
      <c r="F109" s="36">
        <f>'USPS 1st-class int''l (JPY)'!C26</f>
        <v>1841</v>
      </c>
      <c r="G109" s="36">
        <f t="shared" si="38"/>
        <v>1380.75</v>
      </c>
      <c r="H109" s="20">
        <f t="shared" si="39"/>
        <v>31.99</v>
      </c>
      <c r="I109" s="23">
        <f t="shared" si="35"/>
        <v>4580</v>
      </c>
    </row>
    <row r="110" spans="1:10" ht="15.75" customHeight="1">
      <c r="A110" s="92" t="s">
        <v>1510</v>
      </c>
      <c r="B110" s="36">
        <v>2.23</v>
      </c>
      <c r="C110" s="67">
        <v>24</v>
      </c>
      <c r="D110" s="36">
        <v>31.99</v>
      </c>
      <c r="E110" s="36">
        <f t="shared" si="34"/>
        <v>3199</v>
      </c>
      <c r="F110" s="36">
        <f>'USPS 1st-class int''l (JPY)'!C26</f>
        <v>1841</v>
      </c>
      <c r="G110" s="36">
        <f t="shared" si="38"/>
        <v>1380.75</v>
      </c>
      <c r="H110" s="20">
        <f t="shared" si="39"/>
        <v>31.99</v>
      </c>
      <c r="I110" s="23">
        <f t="shared" si="35"/>
        <v>4580</v>
      </c>
    </row>
    <row r="111" spans="1:10" ht="15.75" customHeight="1">
      <c r="A111" s="92" t="s">
        <v>1511</v>
      </c>
      <c r="B111" s="36">
        <v>2.23</v>
      </c>
      <c r="C111" s="67">
        <v>24</v>
      </c>
      <c r="D111" s="36">
        <v>33.99</v>
      </c>
      <c r="E111" s="36">
        <f t="shared" si="34"/>
        <v>3399</v>
      </c>
      <c r="F111" s="36">
        <f>'USPS 1st-class int''l (JPY)'!C26</f>
        <v>1841</v>
      </c>
      <c r="G111" s="36">
        <f t="shared" si="38"/>
        <v>1380.75</v>
      </c>
      <c r="H111" s="20">
        <f t="shared" si="39"/>
        <v>33.99</v>
      </c>
      <c r="I111" s="23">
        <f t="shared" si="35"/>
        <v>4780</v>
      </c>
    </row>
    <row r="112" spans="1:10" ht="15.75" customHeight="1">
      <c r="A112" s="92" t="s">
        <v>1512</v>
      </c>
      <c r="B112" s="36">
        <v>2.23</v>
      </c>
      <c r="C112" s="67">
        <v>24</v>
      </c>
      <c r="D112" s="36">
        <v>33.99</v>
      </c>
      <c r="E112" s="36">
        <f t="shared" si="34"/>
        <v>3399</v>
      </c>
      <c r="F112" s="36">
        <f>'USPS 1st-class int''l (JPY)'!C26</f>
        <v>1841</v>
      </c>
      <c r="G112" s="36">
        <f t="shared" si="38"/>
        <v>1380.75</v>
      </c>
      <c r="H112" s="20">
        <f t="shared" si="39"/>
        <v>33.99</v>
      </c>
      <c r="I112" s="23">
        <f t="shared" si="35"/>
        <v>4780</v>
      </c>
    </row>
    <row r="113" spans="1:9" ht="15.75" customHeight="1">
      <c r="A113" s="92" t="s">
        <v>1513</v>
      </c>
      <c r="B113" s="36">
        <v>2.23</v>
      </c>
      <c r="C113" s="67">
        <v>24</v>
      </c>
      <c r="D113" s="36">
        <v>33.99</v>
      </c>
      <c r="E113" s="36">
        <f t="shared" si="34"/>
        <v>3399</v>
      </c>
      <c r="F113" s="36">
        <f>'USPS 1st-class int''l (JPY)'!C26</f>
        <v>1841</v>
      </c>
      <c r="G113" s="36">
        <f t="shared" si="38"/>
        <v>1380.75</v>
      </c>
      <c r="H113" s="20">
        <f t="shared" si="39"/>
        <v>33.99</v>
      </c>
      <c r="I113" s="23">
        <f t="shared" si="35"/>
        <v>4780</v>
      </c>
    </row>
    <row r="114" spans="1:9" ht="15.75" customHeight="1">
      <c r="A114" s="92" t="s">
        <v>1514</v>
      </c>
      <c r="B114" s="36">
        <v>2.23</v>
      </c>
      <c r="C114" s="67">
        <v>24</v>
      </c>
      <c r="D114" s="36">
        <v>33.99</v>
      </c>
      <c r="E114" s="36">
        <f t="shared" si="34"/>
        <v>3399</v>
      </c>
      <c r="F114" s="36">
        <f>'USPS 1st-class int''l (JPY)'!C26</f>
        <v>1841</v>
      </c>
      <c r="G114" s="36">
        <f t="shared" si="38"/>
        <v>1380.75</v>
      </c>
      <c r="H114" s="20">
        <f t="shared" si="39"/>
        <v>33.99</v>
      </c>
      <c r="I114" s="23">
        <f t="shared" si="35"/>
        <v>4780</v>
      </c>
    </row>
    <row r="115" spans="1:9" ht="15.75" customHeight="1">
      <c r="A115" s="92" t="s">
        <v>1515</v>
      </c>
      <c r="B115" s="36">
        <v>2.23</v>
      </c>
      <c r="C115" s="67">
        <v>24</v>
      </c>
      <c r="D115" s="36">
        <v>31.99</v>
      </c>
      <c r="E115" s="36">
        <f t="shared" si="34"/>
        <v>3199</v>
      </c>
      <c r="F115" s="36">
        <f>'USPS 1st-class int''l (JPY)'!C26</f>
        <v>1841</v>
      </c>
      <c r="G115" s="36">
        <f t="shared" si="38"/>
        <v>1380.75</v>
      </c>
      <c r="H115" s="20">
        <f t="shared" si="39"/>
        <v>31.99</v>
      </c>
      <c r="I115" s="23">
        <f t="shared" si="35"/>
        <v>4580</v>
      </c>
    </row>
    <row r="116" spans="1:9" ht="15.75" customHeight="1">
      <c r="A116" s="92" t="s">
        <v>1516</v>
      </c>
      <c r="B116" s="36">
        <v>2.23</v>
      </c>
      <c r="C116" s="67">
        <v>24</v>
      </c>
      <c r="D116" s="36">
        <v>31.99</v>
      </c>
      <c r="E116" s="36">
        <f t="shared" si="34"/>
        <v>3199</v>
      </c>
      <c r="F116" s="36">
        <f>'USPS 1st-class int''l (JPY)'!C26</f>
        <v>1841</v>
      </c>
      <c r="G116" s="36">
        <f t="shared" si="38"/>
        <v>1380.75</v>
      </c>
      <c r="H116" s="20">
        <f t="shared" si="39"/>
        <v>31.99</v>
      </c>
      <c r="I116" s="23">
        <f t="shared" si="35"/>
        <v>4580</v>
      </c>
    </row>
    <row r="117" spans="1:9" ht="15.75" customHeight="1">
      <c r="A117" s="92" t="s">
        <v>1517</v>
      </c>
      <c r="B117" s="36">
        <v>2.23</v>
      </c>
      <c r="C117" s="67">
        <v>24</v>
      </c>
      <c r="D117" s="36">
        <v>33.99</v>
      </c>
      <c r="E117" s="36">
        <f t="shared" si="34"/>
        <v>3399</v>
      </c>
      <c r="F117" s="36">
        <f>'USPS 1st-class int''l (JPY)'!C26</f>
        <v>1841</v>
      </c>
      <c r="G117" s="36">
        <f t="shared" si="38"/>
        <v>1380.75</v>
      </c>
      <c r="H117" s="20">
        <f t="shared" si="39"/>
        <v>33.99</v>
      </c>
      <c r="I117" s="23">
        <f t="shared" si="35"/>
        <v>4780</v>
      </c>
    </row>
    <row r="118" spans="1:9" ht="15.75" customHeight="1">
      <c r="A118" s="92" t="s">
        <v>1518</v>
      </c>
      <c r="B118" s="36">
        <v>2.23</v>
      </c>
      <c r="C118" s="67">
        <v>24</v>
      </c>
      <c r="D118" s="36">
        <v>31.99</v>
      </c>
      <c r="E118" s="36">
        <f t="shared" si="34"/>
        <v>3199</v>
      </c>
      <c r="F118" s="36">
        <f>'USPS 1st-class int''l (JPY)'!C26</f>
        <v>1841</v>
      </c>
      <c r="G118" s="36">
        <f t="shared" si="38"/>
        <v>1380.75</v>
      </c>
      <c r="H118" s="20">
        <f t="shared" si="39"/>
        <v>31.99</v>
      </c>
      <c r="I118" s="23">
        <f t="shared" si="35"/>
        <v>4580</v>
      </c>
    </row>
    <row r="119" spans="1:9" ht="15.75" customHeight="1">
      <c r="A119" s="92" t="s">
        <v>1519</v>
      </c>
      <c r="B119" s="36">
        <v>2.23</v>
      </c>
      <c r="C119" s="67">
        <v>24</v>
      </c>
      <c r="D119" s="36">
        <v>33.99</v>
      </c>
      <c r="E119" s="36">
        <f t="shared" si="34"/>
        <v>3399</v>
      </c>
      <c r="F119" s="36">
        <f>'USPS 1st-class int''l (JPY)'!C26</f>
        <v>1841</v>
      </c>
      <c r="G119" s="36">
        <f t="shared" si="38"/>
        <v>1380.75</v>
      </c>
      <c r="H119" s="20">
        <f t="shared" si="39"/>
        <v>33.99</v>
      </c>
      <c r="I119" s="23">
        <f t="shared" si="35"/>
        <v>4780</v>
      </c>
    </row>
    <row r="120" spans="1:9" ht="15.75" customHeight="1">
      <c r="A120" s="92" t="s">
        <v>1520</v>
      </c>
      <c r="B120" s="36">
        <v>1.56</v>
      </c>
      <c r="C120" s="67">
        <v>17</v>
      </c>
      <c r="D120" s="36">
        <v>29.99</v>
      </c>
      <c r="E120" s="36">
        <f t="shared" si="34"/>
        <v>2999</v>
      </c>
      <c r="F120" s="36">
        <f>'USPS 1st-class int''l (JPY)'!C19</f>
        <v>1508</v>
      </c>
      <c r="G120" s="36">
        <f t="shared" si="38"/>
        <v>1131</v>
      </c>
      <c r="H120" s="20">
        <f t="shared" si="39"/>
        <v>29.99</v>
      </c>
      <c r="I120" s="23">
        <f t="shared" si="35"/>
        <v>4130</v>
      </c>
    </row>
    <row r="121" spans="1:9" ht="15.75" customHeight="1">
      <c r="A121" s="92" t="s">
        <v>1521</v>
      </c>
      <c r="B121" s="36">
        <v>1.56</v>
      </c>
      <c r="C121" s="67">
        <v>17</v>
      </c>
      <c r="D121" s="36">
        <v>29.99</v>
      </c>
      <c r="E121" s="36">
        <f t="shared" si="34"/>
        <v>2999</v>
      </c>
      <c r="F121" s="36">
        <f>'USPS 1st-class int''l (JPY)'!C19</f>
        <v>1508</v>
      </c>
      <c r="G121" s="36">
        <f t="shared" si="38"/>
        <v>1131</v>
      </c>
      <c r="H121" s="20">
        <f t="shared" si="39"/>
        <v>29.99</v>
      </c>
      <c r="I121" s="23">
        <f t="shared" si="35"/>
        <v>4130</v>
      </c>
    </row>
    <row r="122" spans="1:9" ht="15.75" customHeight="1">
      <c r="A122" s="92" t="s">
        <v>1522</v>
      </c>
      <c r="B122" s="36">
        <v>1.56</v>
      </c>
      <c r="C122" s="67">
        <v>17</v>
      </c>
      <c r="D122" s="36">
        <v>29.99</v>
      </c>
      <c r="E122" s="36">
        <f t="shared" si="34"/>
        <v>2999</v>
      </c>
      <c r="F122" s="36">
        <f>'USPS 1st-class int''l (JPY)'!C19</f>
        <v>1508</v>
      </c>
      <c r="G122" s="36">
        <f t="shared" si="38"/>
        <v>1131</v>
      </c>
      <c r="H122" s="20">
        <f t="shared" si="39"/>
        <v>29.99</v>
      </c>
      <c r="I122" s="23">
        <f t="shared" si="35"/>
        <v>4130</v>
      </c>
    </row>
    <row r="123" spans="1:9" ht="15.75" customHeight="1">
      <c r="A123" s="92" t="s">
        <v>1523</v>
      </c>
      <c r="B123" s="36">
        <v>1.56</v>
      </c>
      <c r="C123" s="67">
        <v>17</v>
      </c>
      <c r="D123" s="36">
        <v>29.99</v>
      </c>
      <c r="E123" s="36">
        <f t="shared" si="34"/>
        <v>2999</v>
      </c>
      <c r="F123" s="36">
        <f>'USPS 1st-class int''l (JPY)'!C19</f>
        <v>1508</v>
      </c>
      <c r="G123" s="36">
        <f t="shared" si="38"/>
        <v>1131</v>
      </c>
      <c r="H123" s="20">
        <f t="shared" si="39"/>
        <v>29.99</v>
      </c>
      <c r="I123" s="23">
        <f t="shared" si="35"/>
        <v>4130</v>
      </c>
    </row>
    <row r="124" spans="1:9" ht="15.75" customHeight="1">
      <c r="A124" s="92" t="s">
        <v>1524</v>
      </c>
      <c r="B124" s="36">
        <v>1.56</v>
      </c>
      <c r="C124" s="67">
        <v>17</v>
      </c>
      <c r="D124" s="36">
        <v>29.99</v>
      </c>
      <c r="E124" s="36">
        <f t="shared" si="34"/>
        <v>2999</v>
      </c>
      <c r="F124" s="36">
        <f>'USPS 1st-class int''l (JPY)'!C19</f>
        <v>1508</v>
      </c>
      <c r="G124" s="36">
        <f t="shared" si="38"/>
        <v>1131</v>
      </c>
      <c r="H124" s="20">
        <f t="shared" si="39"/>
        <v>29.99</v>
      </c>
      <c r="I124" s="23">
        <f t="shared" si="35"/>
        <v>4130</v>
      </c>
    </row>
    <row r="125" spans="1:9" ht="15.75" customHeight="1">
      <c r="A125" s="92" t="s">
        <v>1525</v>
      </c>
      <c r="B125" s="36">
        <v>1.56</v>
      </c>
      <c r="C125" s="67">
        <v>17</v>
      </c>
      <c r="D125" s="36">
        <v>29.99</v>
      </c>
      <c r="E125" s="36">
        <f t="shared" si="34"/>
        <v>2999</v>
      </c>
      <c r="F125" s="36">
        <f>'USPS 1st-class int''l (JPY)'!C19</f>
        <v>1508</v>
      </c>
      <c r="G125" s="36">
        <f t="shared" si="38"/>
        <v>1131</v>
      </c>
      <c r="H125" s="20">
        <f t="shared" si="39"/>
        <v>29.99</v>
      </c>
      <c r="I125" s="23">
        <f t="shared" si="35"/>
        <v>4130</v>
      </c>
    </row>
    <row r="126" spans="1:9" ht="15.75" customHeight="1">
      <c r="A126" s="92" t="s">
        <v>1526</v>
      </c>
      <c r="B126" s="36">
        <v>1.56</v>
      </c>
      <c r="C126" s="67">
        <v>17</v>
      </c>
      <c r="D126" s="36">
        <v>29.99</v>
      </c>
      <c r="E126" s="36">
        <f t="shared" si="34"/>
        <v>2999</v>
      </c>
      <c r="F126" s="36">
        <f>'USPS 1st-class int''l (JPY)'!C19</f>
        <v>1508</v>
      </c>
      <c r="G126" s="36">
        <f t="shared" si="38"/>
        <v>1131</v>
      </c>
      <c r="H126" s="20">
        <f t="shared" si="39"/>
        <v>29.99</v>
      </c>
      <c r="I126" s="23">
        <f t="shared" si="35"/>
        <v>4130</v>
      </c>
    </row>
    <row r="127" spans="1:9" ht="15.75" customHeight="1">
      <c r="A127" s="92" t="s">
        <v>1527</v>
      </c>
      <c r="B127" s="36">
        <v>1.56</v>
      </c>
      <c r="C127" s="67">
        <v>17</v>
      </c>
      <c r="D127" s="36">
        <v>29.99</v>
      </c>
      <c r="E127" s="36">
        <f t="shared" si="34"/>
        <v>2999</v>
      </c>
      <c r="F127" s="36">
        <f>'USPS 1st-class int''l (JPY)'!C19</f>
        <v>1508</v>
      </c>
      <c r="G127" s="36">
        <f t="shared" si="38"/>
        <v>1131</v>
      </c>
      <c r="H127" s="20">
        <f t="shared" si="39"/>
        <v>29.99</v>
      </c>
      <c r="I127" s="23">
        <f t="shared" si="35"/>
        <v>4130</v>
      </c>
    </row>
    <row r="128" spans="1:9" ht="15.75" customHeight="1">
      <c r="A128" s="92" t="s">
        <v>1528</v>
      </c>
      <c r="B128" s="36">
        <v>2.52</v>
      </c>
      <c r="C128" s="67">
        <v>33</v>
      </c>
      <c r="D128" s="36">
        <v>42.99</v>
      </c>
      <c r="E128" s="36">
        <f t="shared" si="34"/>
        <v>4299</v>
      </c>
      <c r="F128" s="36">
        <f>'USPS 1st-class int''l (JPY)'!C35</f>
        <v>2174</v>
      </c>
      <c r="G128" s="36">
        <f t="shared" si="38"/>
        <v>1413.1</v>
      </c>
      <c r="H128" s="20">
        <f t="shared" si="39"/>
        <v>42.99</v>
      </c>
      <c r="I128" s="23">
        <f t="shared" si="35"/>
        <v>5713</v>
      </c>
    </row>
    <row r="129" spans="1:9" ht="15.75" customHeight="1">
      <c r="A129" s="92" t="s">
        <v>1529</v>
      </c>
      <c r="B129" s="36">
        <v>2.52</v>
      </c>
      <c r="C129" s="67">
        <v>33</v>
      </c>
      <c r="D129" s="36">
        <v>42.99</v>
      </c>
      <c r="E129" s="36">
        <f t="shared" si="34"/>
        <v>4299</v>
      </c>
      <c r="F129" s="36">
        <f>'USPS 1st-class int''l (JPY)'!C35</f>
        <v>2174</v>
      </c>
      <c r="G129" s="36">
        <f t="shared" si="38"/>
        <v>1413.1</v>
      </c>
      <c r="H129" s="20">
        <f t="shared" si="39"/>
        <v>42.99</v>
      </c>
      <c r="I129" s="23">
        <f t="shared" si="35"/>
        <v>5713</v>
      </c>
    </row>
    <row r="130" spans="1:9" ht="15.75" customHeight="1">
      <c r="A130" s="92" t="s">
        <v>1530</v>
      </c>
      <c r="B130" s="36">
        <v>2.52</v>
      </c>
      <c r="C130" s="67">
        <v>33</v>
      </c>
      <c r="D130" s="36">
        <v>42.99</v>
      </c>
      <c r="E130" s="36">
        <f t="shared" si="34"/>
        <v>4299</v>
      </c>
      <c r="F130" s="36">
        <f>'USPS 1st-class int''l (JPY)'!C35</f>
        <v>2174</v>
      </c>
      <c r="G130" s="36">
        <f t="shared" si="38"/>
        <v>1413.1</v>
      </c>
      <c r="H130" s="20">
        <f t="shared" si="39"/>
        <v>42.99</v>
      </c>
      <c r="I130" s="23">
        <f t="shared" si="35"/>
        <v>5713</v>
      </c>
    </row>
    <row r="131" spans="1:9" ht="15.75" customHeight="1">
      <c r="A131" s="92" t="s">
        <v>1531</v>
      </c>
      <c r="B131" s="36">
        <v>2.52</v>
      </c>
      <c r="C131" s="67">
        <v>33</v>
      </c>
      <c r="D131" s="36">
        <v>42.99</v>
      </c>
      <c r="E131" s="36">
        <f t="shared" si="34"/>
        <v>4299</v>
      </c>
      <c r="F131" s="36">
        <f>'USPS 1st-class int''l (JPY)'!C35</f>
        <v>2174</v>
      </c>
      <c r="G131" s="36">
        <f t="shared" si="38"/>
        <v>1413.1</v>
      </c>
      <c r="H131" s="20">
        <f t="shared" si="39"/>
        <v>42.99</v>
      </c>
      <c r="I131" s="23">
        <f t="shared" si="35"/>
        <v>5713</v>
      </c>
    </row>
    <row r="132" spans="1:9" ht="15.75" customHeight="1">
      <c r="A132" s="92" t="s">
        <v>1532</v>
      </c>
      <c r="B132" s="36">
        <v>2.52</v>
      </c>
      <c r="C132" s="67">
        <v>33</v>
      </c>
      <c r="D132" s="36">
        <v>42.99</v>
      </c>
      <c r="E132" s="36">
        <f t="shared" si="34"/>
        <v>4299</v>
      </c>
      <c r="F132" s="36">
        <f>'USPS 1st-class int''l (JPY)'!C35</f>
        <v>2174</v>
      </c>
      <c r="G132" s="36">
        <f t="shared" si="38"/>
        <v>1413.1</v>
      </c>
      <c r="H132" s="20">
        <f t="shared" si="39"/>
        <v>42.99</v>
      </c>
      <c r="I132" s="23">
        <f t="shared" si="35"/>
        <v>5713</v>
      </c>
    </row>
    <row r="133" spans="1:9" ht="15.75" customHeight="1">
      <c r="A133" s="92" t="s">
        <v>1533</v>
      </c>
      <c r="B133" s="36">
        <v>2.52</v>
      </c>
      <c r="C133" s="67">
        <v>33</v>
      </c>
      <c r="D133" s="36">
        <v>42.99</v>
      </c>
      <c r="E133" s="36">
        <f t="shared" si="34"/>
        <v>4299</v>
      </c>
      <c r="F133" s="36">
        <f>'USPS 1st-class int''l (JPY)'!C35</f>
        <v>2174</v>
      </c>
      <c r="G133" s="36">
        <f t="shared" si="38"/>
        <v>1413.1</v>
      </c>
      <c r="H133" s="20">
        <f t="shared" si="39"/>
        <v>42.99</v>
      </c>
      <c r="I133" s="23">
        <f t="shared" si="35"/>
        <v>5713</v>
      </c>
    </row>
    <row r="134" spans="1:9" ht="15.75" customHeight="1">
      <c r="A134" s="92" t="s">
        <v>1534</v>
      </c>
      <c r="B134" s="36">
        <v>2.52</v>
      </c>
      <c r="C134" s="67">
        <v>33</v>
      </c>
      <c r="D134" s="36">
        <v>42.99</v>
      </c>
      <c r="E134" s="36">
        <f t="shared" si="34"/>
        <v>4299</v>
      </c>
      <c r="F134" s="36">
        <f>'USPS 1st-class int''l (JPY)'!C35</f>
        <v>2174</v>
      </c>
      <c r="G134" s="36">
        <f t="shared" si="38"/>
        <v>1413.1</v>
      </c>
      <c r="H134" s="20">
        <f t="shared" si="39"/>
        <v>42.99</v>
      </c>
      <c r="I134" s="23">
        <f t="shared" si="35"/>
        <v>5713</v>
      </c>
    </row>
    <row r="135" spans="1:9" ht="15.75" customHeight="1">
      <c r="A135" s="92" t="s">
        <v>1535</v>
      </c>
      <c r="B135" s="36">
        <v>2.52</v>
      </c>
      <c r="C135" s="67">
        <v>33</v>
      </c>
      <c r="D135" s="36">
        <v>42.99</v>
      </c>
      <c r="E135" s="36">
        <f t="shared" si="34"/>
        <v>4299</v>
      </c>
      <c r="F135" s="36">
        <f>'USPS 1st-class int''l (JPY)'!C35</f>
        <v>2174</v>
      </c>
      <c r="G135" s="36">
        <f t="shared" si="38"/>
        <v>1413.1</v>
      </c>
      <c r="H135" s="20">
        <f t="shared" si="39"/>
        <v>42.99</v>
      </c>
      <c r="I135" s="23">
        <f t="shared" si="35"/>
        <v>5713</v>
      </c>
    </row>
  </sheetData>
  <autoFilter ref="B1:B135"/>
  <sortState ref="A2:J158">
    <sortCondition ref="A2:A158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5"/>
  <sheetViews>
    <sheetView workbookViewId="0">
      <selection activeCell="E233" sqref="E233:I233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2.375" style="24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21" t="s">
        <v>12</v>
      </c>
      <c r="J1" s="22" t="s">
        <v>13</v>
      </c>
    </row>
    <row r="2" spans="1:10" s="43" customFormat="1" ht="15.75" customHeight="1">
      <c r="A2" s="52" t="s">
        <v>1536</v>
      </c>
      <c r="B2" s="53"/>
      <c r="C2" s="54"/>
      <c r="D2" s="53"/>
      <c r="E2" s="53"/>
      <c r="F2" s="53"/>
      <c r="G2" s="53"/>
      <c r="H2" s="55"/>
      <c r="I2" s="83"/>
      <c r="J2" s="87"/>
    </row>
    <row r="3" spans="1:10" ht="15.75" customHeight="1">
      <c r="A3" s="60" t="s">
        <v>1537</v>
      </c>
      <c r="B3" s="36" t="s">
        <v>1538</v>
      </c>
      <c r="C3" s="67">
        <v>5</v>
      </c>
      <c r="D3" s="36">
        <v>16.989999999999998</v>
      </c>
      <c r="E3" s="36">
        <f t="shared" ref="E3" si="0">D3*100</f>
        <v>1699</v>
      </c>
      <c r="F3" s="36">
        <f>'USPS 1st-class int''l (JPY)'!C7</f>
        <v>1148</v>
      </c>
      <c r="G3" s="36">
        <f>IF(C3&lt;=16,F3*0.85,IF(C3&lt;=32,F3*0.75,IF(C3&lt;=48,F3*0.65,F3*0.55)))</f>
        <v>975.8</v>
      </c>
      <c r="H3" s="20">
        <f>D3</f>
        <v>16.989999999999998</v>
      </c>
      <c r="I3" s="23">
        <f>ROUNDUP(E3+G3,0)</f>
        <v>2675</v>
      </c>
      <c r="J3" s="58"/>
    </row>
    <row r="4" spans="1:10" ht="15.75" customHeight="1">
      <c r="A4" s="60" t="s">
        <v>1539</v>
      </c>
      <c r="B4" s="36" t="s">
        <v>1538</v>
      </c>
      <c r="C4" s="67">
        <v>3</v>
      </c>
      <c r="D4" s="36">
        <v>14.99</v>
      </c>
      <c r="E4" s="36">
        <f t="shared" ref="E4" si="1">D4*100</f>
        <v>1499</v>
      </c>
      <c r="F4" s="36">
        <f>'USPS 1st-class int''l (JPY)'!C5</f>
        <v>888</v>
      </c>
      <c r="G4" s="36">
        <f>IF(C4&lt;=16,F4*0.85,IF(C4&lt;=32,F4*0.75,IF(C4&lt;=48,F4*0.65,F4*0.55)))</f>
        <v>754.8</v>
      </c>
      <c r="H4" s="20">
        <f>D4</f>
        <v>14.99</v>
      </c>
      <c r="I4" s="23">
        <f>ROUNDUP(E4+G4,0)</f>
        <v>2254</v>
      </c>
      <c r="J4" s="80"/>
    </row>
    <row r="5" spans="1:10" s="43" customFormat="1" ht="15.75" customHeight="1">
      <c r="A5" s="52" t="s">
        <v>1540</v>
      </c>
      <c r="B5" s="53"/>
      <c r="C5" s="54"/>
      <c r="D5" s="53"/>
      <c r="E5" s="36"/>
      <c r="F5" s="53"/>
      <c r="G5" s="53"/>
      <c r="H5" s="55"/>
      <c r="I5" s="23"/>
      <c r="J5" s="88"/>
    </row>
    <row r="6" spans="1:10" ht="15.75" customHeight="1">
      <c r="A6" s="60" t="s">
        <v>1541</v>
      </c>
      <c r="B6" s="36" t="s">
        <v>1538</v>
      </c>
      <c r="C6" s="67">
        <v>5</v>
      </c>
      <c r="D6" s="36">
        <v>16.989999999999998</v>
      </c>
      <c r="E6" s="36">
        <f>D6*100</f>
        <v>1699</v>
      </c>
      <c r="F6" s="36">
        <f>'USPS 1st-class int''l (JPY)'!C7</f>
        <v>1148</v>
      </c>
      <c r="G6" s="36">
        <f t="shared" ref="G6" si="2">IF(C6&lt;=16,F6*0.85,IF(C6&lt;=32,F6*0.75,IF(C6&lt;=48,F6*0.65,F6*0.55)))</f>
        <v>975.8</v>
      </c>
      <c r="H6" s="20">
        <f t="shared" ref="H6" si="3">D6</f>
        <v>16.989999999999998</v>
      </c>
      <c r="I6" s="23">
        <f t="shared" ref="I6" si="4">ROUNDUP(E6+G6,0)</f>
        <v>2675</v>
      </c>
      <c r="J6" s="80"/>
    </row>
    <row r="7" spans="1:10" ht="15.75" customHeight="1">
      <c r="A7" s="60" t="s">
        <v>1542</v>
      </c>
      <c r="B7" s="36" t="s">
        <v>1538</v>
      </c>
      <c r="C7" s="67">
        <v>3</v>
      </c>
      <c r="D7" s="36">
        <v>14.99</v>
      </c>
      <c r="E7" s="36">
        <f>D7*100</f>
        <v>1499</v>
      </c>
      <c r="F7" s="36">
        <f>'USPS 1st-class int''l (JPY)'!C5</f>
        <v>888</v>
      </c>
      <c r="G7" s="36">
        <f>IF(C7&lt;=16,F7*0.85,IF(C7&lt;=32,F7*0.75,IF(C7&lt;=48,F7*0.65,F7*0.55)))</f>
        <v>754.8</v>
      </c>
      <c r="H7" s="20">
        <f>D7</f>
        <v>14.99</v>
      </c>
      <c r="I7" s="23">
        <f>ROUNDUP(E7+G7,0)</f>
        <v>2254</v>
      </c>
      <c r="J7" s="80"/>
    </row>
    <row r="8" spans="1:10" s="43" customFormat="1" ht="15.75" customHeight="1">
      <c r="A8" s="52" t="s">
        <v>1543</v>
      </c>
      <c r="B8" s="53"/>
      <c r="C8" s="54"/>
      <c r="D8" s="53"/>
      <c r="E8" s="36"/>
      <c r="F8" s="53"/>
      <c r="G8" s="53"/>
      <c r="H8" s="55"/>
      <c r="I8" s="23"/>
      <c r="J8" s="88"/>
    </row>
    <row r="9" spans="1:10" ht="15.75" customHeight="1">
      <c r="A9" s="60" t="s">
        <v>1544</v>
      </c>
      <c r="B9" s="36" t="s">
        <v>1538</v>
      </c>
      <c r="C9" s="67">
        <v>5</v>
      </c>
      <c r="D9" s="36">
        <v>16.989999999999998</v>
      </c>
      <c r="E9" s="36">
        <f t="shared" ref="E9" si="5">D9*100</f>
        <v>1699</v>
      </c>
      <c r="F9" s="36">
        <f>'USPS 1st-class int''l (JPY)'!C7</f>
        <v>1148</v>
      </c>
      <c r="G9" s="36">
        <f t="shared" ref="G9" si="6">IF(C9&lt;=16,F9*0.85,IF(C9&lt;=32,F9*0.75,IF(C9&lt;=48,F9*0.65,F9*0.55)))</f>
        <v>975.8</v>
      </c>
      <c r="H9" s="20">
        <f t="shared" ref="H9" si="7">D9</f>
        <v>16.989999999999998</v>
      </c>
      <c r="I9" s="23">
        <f t="shared" ref="I9" si="8">ROUNDUP(E9+G9,0)</f>
        <v>2675</v>
      </c>
      <c r="J9" s="80"/>
    </row>
    <row r="10" spans="1:10" ht="15.75" customHeight="1">
      <c r="A10" s="60" t="s">
        <v>1545</v>
      </c>
      <c r="B10" s="36" t="s">
        <v>1538</v>
      </c>
      <c r="C10" s="67">
        <v>3</v>
      </c>
      <c r="D10" s="36">
        <v>14.99</v>
      </c>
      <c r="E10" s="36">
        <f>D10*100</f>
        <v>1499</v>
      </c>
      <c r="F10" s="36">
        <f>'USPS 1st-class int''l (JPY)'!C5</f>
        <v>888</v>
      </c>
      <c r="G10" s="36">
        <f>IF(C10&lt;=16,F10*0.85,IF(C10&lt;=32,F10*0.75,IF(C10&lt;=48,F10*0.65,F10*0.55)))</f>
        <v>754.8</v>
      </c>
      <c r="H10" s="20">
        <f>D10</f>
        <v>14.99</v>
      </c>
      <c r="I10" s="23">
        <f>ROUNDUP(E10+G10,0)</f>
        <v>2254</v>
      </c>
      <c r="J10" s="80"/>
    </row>
    <row r="11" spans="1:10" s="43" customFormat="1" ht="15.75" customHeight="1">
      <c r="A11" s="52" t="s">
        <v>1546</v>
      </c>
      <c r="B11" s="53"/>
      <c r="C11" s="54"/>
      <c r="D11" s="53"/>
      <c r="E11" s="36"/>
      <c r="F11" s="53"/>
      <c r="G11" s="53"/>
      <c r="H11" s="55"/>
      <c r="I11" s="23"/>
      <c r="J11" s="88"/>
    </row>
    <row r="12" spans="1:10" ht="15.75" customHeight="1">
      <c r="A12" s="60" t="s">
        <v>1547</v>
      </c>
      <c r="B12" s="36" t="s">
        <v>1538</v>
      </c>
      <c r="C12" s="67">
        <v>5</v>
      </c>
      <c r="D12" s="36">
        <v>16.989999999999998</v>
      </c>
      <c r="E12" s="36">
        <f>D12*100</f>
        <v>1699</v>
      </c>
      <c r="F12" s="36">
        <f>'USPS 1st-class int''l (JPY)'!C7</f>
        <v>1148</v>
      </c>
      <c r="G12" s="36">
        <f>IF(C12&lt;=16,F12*0.85,IF(C12&lt;=32,F12*0.75,IF(C12&lt;=48,F12*0.65,F12*0.55)))</f>
        <v>975.8</v>
      </c>
      <c r="H12" s="20">
        <f>D12</f>
        <v>16.989999999999998</v>
      </c>
      <c r="I12" s="23">
        <f>ROUNDUP(E12+G12,0)</f>
        <v>2675</v>
      </c>
      <c r="J12" s="80"/>
    </row>
    <row r="13" spans="1:10" ht="15.75" customHeight="1">
      <c r="A13" s="60" t="s">
        <v>1548</v>
      </c>
      <c r="B13" s="36" t="s">
        <v>1538</v>
      </c>
      <c r="C13" s="67">
        <v>3</v>
      </c>
      <c r="D13" s="36">
        <v>14.99</v>
      </c>
      <c r="E13" s="36">
        <f>D13*100</f>
        <v>1499</v>
      </c>
      <c r="F13" s="36">
        <f>'USPS 1st-class int''l (JPY)'!C5</f>
        <v>888</v>
      </c>
      <c r="G13" s="36">
        <f>IF(C13&lt;=16,F13*0.85,IF(C13&lt;=32,F13*0.75,IF(C13&lt;=48,F13*0.65,F13*0.55)))</f>
        <v>754.8</v>
      </c>
      <c r="H13" s="20">
        <f>D13</f>
        <v>14.99</v>
      </c>
      <c r="I13" s="23">
        <f>ROUNDUP(E13+G13,0)</f>
        <v>2254</v>
      </c>
      <c r="J13" s="80"/>
    </row>
    <row r="14" spans="1:10" s="43" customFormat="1" ht="15.75" customHeight="1">
      <c r="A14" s="52" t="s">
        <v>1549</v>
      </c>
      <c r="B14" s="53"/>
      <c r="C14" s="54"/>
      <c r="D14" s="53"/>
      <c r="E14" s="36"/>
      <c r="F14" s="53"/>
      <c r="G14" s="53"/>
      <c r="H14" s="55"/>
      <c r="I14" s="23"/>
      <c r="J14" s="88"/>
    </row>
    <row r="15" spans="1:10" ht="15.75" customHeight="1">
      <c r="A15" s="60" t="s">
        <v>1550</v>
      </c>
      <c r="B15" s="36" t="s">
        <v>1538</v>
      </c>
      <c r="C15" s="67">
        <v>5</v>
      </c>
      <c r="D15" s="36">
        <v>16.989999999999998</v>
      </c>
      <c r="E15" s="36">
        <f t="shared" ref="E15" si="9">D15*100</f>
        <v>1699</v>
      </c>
      <c r="F15" s="36">
        <f>'USPS 1st-class int''l (JPY)'!C7</f>
        <v>1148</v>
      </c>
      <c r="G15" s="36">
        <f t="shared" ref="G15" si="10">IF(C15&lt;=16,F15*0.85,IF(C15&lt;=32,F15*0.75,IF(C15&lt;=48,F15*0.65,F15*0.55)))</f>
        <v>975.8</v>
      </c>
      <c r="H15" s="20">
        <f t="shared" ref="H15" si="11">D15</f>
        <v>16.989999999999998</v>
      </c>
      <c r="I15" s="23">
        <f t="shared" ref="I15" si="12">ROUNDUP(E15+G15,0)</f>
        <v>2675</v>
      </c>
      <c r="J15" s="80"/>
    </row>
    <row r="16" spans="1:10" ht="15.75" customHeight="1">
      <c r="A16" s="60" t="s">
        <v>1551</v>
      </c>
      <c r="B16" s="36" t="s">
        <v>1538</v>
      </c>
      <c r="C16" s="67">
        <v>3</v>
      </c>
      <c r="D16" s="36">
        <v>14.99</v>
      </c>
      <c r="E16" s="36">
        <f>D16*100</f>
        <v>1499</v>
      </c>
      <c r="F16" s="36">
        <f>'USPS 1st-class int''l (JPY)'!C5</f>
        <v>888</v>
      </c>
      <c r="G16" s="36">
        <f>IF(C16&lt;=16,F16*0.85,IF(C16&lt;=32,F16*0.75,IF(C16&lt;=48,F16*0.65,F16*0.55)))</f>
        <v>754.8</v>
      </c>
      <c r="H16" s="20">
        <f>D16</f>
        <v>14.99</v>
      </c>
      <c r="I16" s="23">
        <f>ROUNDUP(E16+G16,0)</f>
        <v>2254</v>
      </c>
      <c r="J16" s="80"/>
    </row>
    <row r="17" spans="1:10" s="43" customFormat="1" ht="15.75" customHeight="1">
      <c r="A17" s="52" t="s">
        <v>1552</v>
      </c>
      <c r="B17" s="53"/>
      <c r="C17" s="54"/>
      <c r="D17" s="53"/>
      <c r="E17" s="36"/>
      <c r="F17" s="53"/>
      <c r="G17" s="53"/>
      <c r="H17" s="55"/>
      <c r="I17" s="23"/>
      <c r="J17" s="88"/>
    </row>
    <row r="18" spans="1:10" ht="15.75" customHeight="1">
      <c r="A18" s="60" t="s">
        <v>1553</v>
      </c>
      <c r="B18" s="36" t="s">
        <v>1538</v>
      </c>
      <c r="C18" s="67">
        <v>5</v>
      </c>
      <c r="D18" s="36">
        <v>16.989999999999998</v>
      </c>
      <c r="E18" s="36">
        <f>D18*100</f>
        <v>1699</v>
      </c>
      <c r="F18" s="36">
        <f>'USPS 1st-class int''l (JPY)'!C7</f>
        <v>1148</v>
      </c>
      <c r="G18" s="36">
        <f>IF(C18&lt;=16,F18*0.85,IF(C18&lt;=32,F18*0.75,IF(C18&lt;=48,F18*0.65,F18*0.55)))</f>
        <v>975.8</v>
      </c>
      <c r="H18" s="20">
        <f>D18</f>
        <v>16.989999999999998</v>
      </c>
      <c r="I18" s="23">
        <f>ROUNDUP(E18+G18,0)</f>
        <v>2675</v>
      </c>
      <c r="J18" s="80"/>
    </row>
    <row r="19" spans="1:10" ht="15.75" customHeight="1">
      <c r="A19" s="60" t="s">
        <v>1554</v>
      </c>
      <c r="B19" s="36" t="s">
        <v>1538</v>
      </c>
      <c r="C19" s="67">
        <v>3</v>
      </c>
      <c r="D19" s="36">
        <v>14.99</v>
      </c>
      <c r="E19" s="36">
        <f>D19*100</f>
        <v>1499</v>
      </c>
      <c r="F19" s="36">
        <f>'USPS 1st-class int''l (JPY)'!C5</f>
        <v>888</v>
      </c>
      <c r="G19" s="36">
        <f>IF(C19&lt;=16,F19*0.85,IF(C19&lt;=32,F19*0.75,IF(C19&lt;=48,F19*0.65,F19*0.55)))</f>
        <v>754.8</v>
      </c>
      <c r="H19" s="20">
        <f>D19</f>
        <v>14.99</v>
      </c>
      <c r="I19" s="23">
        <f>ROUNDUP(E19+G19,0)</f>
        <v>2254</v>
      </c>
      <c r="J19" s="80"/>
    </row>
    <row r="20" spans="1:10" s="43" customFormat="1" ht="15.75" customHeight="1">
      <c r="A20" s="52" t="s">
        <v>1555</v>
      </c>
      <c r="B20" s="53"/>
      <c r="C20" s="54"/>
      <c r="D20" s="53"/>
      <c r="E20" s="36"/>
      <c r="F20" s="53"/>
      <c r="G20" s="53"/>
      <c r="H20" s="55"/>
      <c r="I20" s="23"/>
      <c r="J20" s="88"/>
    </row>
    <row r="21" spans="1:10" ht="15.75" customHeight="1">
      <c r="A21" s="60" t="s">
        <v>1556</v>
      </c>
      <c r="B21" s="36" t="s">
        <v>1538</v>
      </c>
      <c r="C21" s="67">
        <v>5</v>
      </c>
      <c r="D21" s="36">
        <v>16.989999999999998</v>
      </c>
      <c r="E21" s="36">
        <f t="shared" ref="E21" si="13">D21*100</f>
        <v>1699</v>
      </c>
      <c r="F21" s="36">
        <f>'USPS 1st-class int''l (JPY)'!C7</f>
        <v>1148</v>
      </c>
      <c r="G21" s="36">
        <f t="shared" ref="G21" si="14">IF(C21&lt;=16,F21*0.85,IF(C21&lt;=32,F21*0.75,IF(C21&lt;=48,F21*0.65,F21*0.55)))</f>
        <v>975.8</v>
      </c>
      <c r="H21" s="20">
        <f t="shared" ref="H21" si="15">D21</f>
        <v>16.989999999999998</v>
      </c>
      <c r="I21" s="23">
        <f t="shared" ref="I21" si="16">ROUNDUP(E21+G21,0)</f>
        <v>2675</v>
      </c>
      <c r="J21" s="80"/>
    </row>
    <row r="22" spans="1:10" ht="15.75" customHeight="1">
      <c r="A22" s="60" t="s">
        <v>1557</v>
      </c>
      <c r="B22" s="36" t="s">
        <v>1538</v>
      </c>
      <c r="C22" s="67">
        <v>3</v>
      </c>
      <c r="D22" s="36">
        <v>14.99</v>
      </c>
      <c r="E22" s="36">
        <f>D22*100</f>
        <v>1499</v>
      </c>
      <c r="F22" s="36">
        <f>'USPS 1st-class int''l (JPY)'!C5</f>
        <v>888</v>
      </c>
      <c r="G22" s="36">
        <f>IF(C22&lt;=16,F22*0.85,IF(C22&lt;=32,F22*0.75,IF(C22&lt;=48,F22*0.65,F22*0.55)))</f>
        <v>754.8</v>
      </c>
      <c r="H22" s="20">
        <f>D22</f>
        <v>14.99</v>
      </c>
      <c r="I22" s="23">
        <f>ROUNDUP(E22+G22,0)</f>
        <v>2254</v>
      </c>
      <c r="J22" s="80"/>
    </row>
    <row r="23" spans="1:10" s="43" customFormat="1" ht="15.75" customHeight="1">
      <c r="A23" s="52" t="s">
        <v>1558</v>
      </c>
      <c r="B23" s="53"/>
      <c r="C23" s="54"/>
      <c r="D23" s="53"/>
      <c r="E23" s="36"/>
      <c r="F23" s="53"/>
      <c r="G23" s="53"/>
      <c r="H23" s="55"/>
      <c r="I23" s="23"/>
      <c r="J23" s="88"/>
    </row>
    <row r="24" spans="1:10" ht="15.75" customHeight="1">
      <c r="A24" s="60" t="s">
        <v>1559</v>
      </c>
      <c r="B24" s="36" t="s">
        <v>1538</v>
      </c>
      <c r="C24" s="67">
        <v>5</v>
      </c>
      <c r="D24" s="36">
        <v>16.989999999999998</v>
      </c>
      <c r="E24" s="36">
        <f>D24*100</f>
        <v>1699</v>
      </c>
      <c r="F24" s="36">
        <f>'USPS 1st-class int''l (JPY)'!C7</f>
        <v>1148</v>
      </c>
      <c r="G24" s="36">
        <f>IF(C24&lt;=16,F24*0.85,IF(C24&lt;=32,F24*0.75,IF(C24&lt;=48,F24*0.65,F24*0.55)))</f>
        <v>975.8</v>
      </c>
      <c r="H24" s="20">
        <f>D24</f>
        <v>16.989999999999998</v>
      </c>
      <c r="I24" s="23">
        <f>ROUNDUP(E24+G24,0)</f>
        <v>2675</v>
      </c>
      <c r="J24" s="80"/>
    </row>
    <row r="25" spans="1:10" ht="15.75" customHeight="1">
      <c r="A25" s="60" t="s">
        <v>1560</v>
      </c>
      <c r="B25" s="36" t="s">
        <v>1538</v>
      </c>
      <c r="C25" s="67">
        <v>3</v>
      </c>
      <c r="D25" s="36">
        <v>14.99</v>
      </c>
      <c r="E25" s="36">
        <f>D25*100</f>
        <v>1499</v>
      </c>
      <c r="F25" s="36">
        <f>'USPS 1st-class int''l (JPY)'!C5</f>
        <v>888</v>
      </c>
      <c r="G25" s="36">
        <f>IF(C25&lt;=16,F25*0.85,IF(C25&lt;=32,F25*0.75,IF(C25&lt;=48,F25*0.65,F25*0.55)))</f>
        <v>754.8</v>
      </c>
      <c r="H25" s="20">
        <f>D25</f>
        <v>14.99</v>
      </c>
      <c r="I25" s="23">
        <f>ROUNDUP(E25+G25,0)</f>
        <v>2254</v>
      </c>
      <c r="J25" s="80"/>
    </row>
    <row r="26" spans="1:10" s="43" customFormat="1" ht="15.75" customHeight="1">
      <c r="A26" s="52" t="s">
        <v>1561</v>
      </c>
      <c r="B26" s="53"/>
      <c r="C26" s="54"/>
      <c r="D26" s="53"/>
      <c r="E26" s="36"/>
      <c r="F26" s="53"/>
      <c r="G26" s="53"/>
      <c r="H26" s="55"/>
      <c r="I26" s="23"/>
      <c r="J26" s="88"/>
    </row>
    <row r="27" spans="1:10" ht="15.75" customHeight="1">
      <c r="A27" s="60" t="s">
        <v>1562</v>
      </c>
      <c r="B27" s="36" t="s">
        <v>1538</v>
      </c>
      <c r="C27" s="67">
        <v>5</v>
      </c>
      <c r="D27" s="36">
        <v>16.989999999999998</v>
      </c>
      <c r="E27" s="36">
        <f t="shared" ref="E27" si="17">D27*100</f>
        <v>1699</v>
      </c>
      <c r="F27" s="36">
        <f>'USPS 1st-class int''l (JPY)'!C7</f>
        <v>1148</v>
      </c>
      <c r="G27" s="36">
        <f t="shared" ref="G27" si="18">IF(C27&lt;=16,F27*0.85,IF(C27&lt;=32,F27*0.75,IF(C27&lt;=48,F27*0.65,F27*0.55)))</f>
        <v>975.8</v>
      </c>
      <c r="H27" s="20">
        <f t="shared" ref="H27" si="19">D27</f>
        <v>16.989999999999998</v>
      </c>
      <c r="I27" s="23">
        <f t="shared" ref="I27" si="20">ROUNDUP(E27+G27,0)</f>
        <v>2675</v>
      </c>
      <c r="J27" s="80"/>
    </row>
    <row r="28" spans="1:10" ht="15.75" customHeight="1">
      <c r="A28" s="60" t="s">
        <v>1563</v>
      </c>
      <c r="B28" s="36" t="s">
        <v>1538</v>
      </c>
      <c r="C28" s="67">
        <v>3</v>
      </c>
      <c r="D28" s="36">
        <v>14.99</v>
      </c>
      <c r="E28" s="36">
        <f>D28*100</f>
        <v>1499</v>
      </c>
      <c r="F28" s="36">
        <f>'USPS 1st-class int''l (JPY)'!C5</f>
        <v>888</v>
      </c>
      <c r="G28" s="36">
        <f>IF(C28&lt;=16,F28*0.85,IF(C28&lt;=32,F28*0.75,IF(C28&lt;=48,F28*0.65,F28*0.55)))</f>
        <v>754.8</v>
      </c>
      <c r="H28" s="20">
        <f>D28</f>
        <v>14.99</v>
      </c>
      <c r="I28" s="23">
        <f>ROUNDUP(E28+G28,0)</f>
        <v>2254</v>
      </c>
      <c r="J28" s="80"/>
    </row>
    <row r="29" spans="1:10" s="43" customFormat="1" ht="15.75" customHeight="1">
      <c r="A29" s="52" t="s">
        <v>1564</v>
      </c>
      <c r="B29" s="53"/>
      <c r="C29" s="54"/>
      <c r="D29" s="53"/>
      <c r="E29" s="36"/>
      <c r="F29" s="53"/>
      <c r="G29" s="53"/>
      <c r="H29" s="55"/>
      <c r="I29" s="23"/>
      <c r="J29" s="88"/>
    </row>
    <row r="30" spans="1:10" ht="15.75" customHeight="1">
      <c r="A30" s="60" t="s">
        <v>1565</v>
      </c>
      <c r="B30" s="36" t="s">
        <v>1538</v>
      </c>
      <c r="C30" s="67">
        <v>5</v>
      </c>
      <c r="D30" s="36">
        <v>16.989999999999998</v>
      </c>
      <c r="E30" s="36">
        <f>D30*100</f>
        <v>1699</v>
      </c>
      <c r="F30" s="36">
        <f>'USPS 1st-class int''l (JPY)'!C7</f>
        <v>1148</v>
      </c>
      <c r="G30" s="36">
        <f>IF(C30&lt;=16,F30*0.85,IF(C30&lt;=32,F30*0.75,IF(C30&lt;=48,F30*0.65,F30*0.55)))</f>
        <v>975.8</v>
      </c>
      <c r="H30" s="20">
        <f>D30</f>
        <v>16.989999999999998</v>
      </c>
      <c r="I30" s="23">
        <f>ROUNDUP(E30+G30,0)</f>
        <v>2675</v>
      </c>
      <c r="J30" s="80"/>
    </row>
    <row r="31" spans="1:10" ht="15.75" customHeight="1">
      <c r="A31" s="60" t="s">
        <v>1566</v>
      </c>
      <c r="B31" s="36" t="s">
        <v>1538</v>
      </c>
      <c r="C31" s="67">
        <v>3</v>
      </c>
      <c r="D31" s="36">
        <v>14.99</v>
      </c>
      <c r="E31" s="36">
        <f>D31*100</f>
        <v>1499</v>
      </c>
      <c r="F31" s="36">
        <f>'USPS 1st-class int''l (JPY)'!C5</f>
        <v>888</v>
      </c>
      <c r="G31" s="36">
        <f>IF(C31&lt;=16,F31*0.85,IF(C31&lt;=32,F31*0.75,IF(C31&lt;=48,F31*0.65,F31*0.55)))</f>
        <v>754.8</v>
      </c>
      <c r="H31" s="20">
        <f>D31</f>
        <v>14.99</v>
      </c>
      <c r="I31" s="23">
        <f>ROUNDUP(E31+G31,0)</f>
        <v>2254</v>
      </c>
      <c r="J31" s="80"/>
    </row>
    <row r="32" spans="1:10" s="43" customFormat="1" ht="15.75" customHeight="1">
      <c r="A32" s="52" t="s">
        <v>1567</v>
      </c>
      <c r="B32" s="53"/>
      <c r="C32" s="54"/>
      <c r="D32" s="53"/>
      <c r="E32" s="36"/>
      <c r="F32" s="53"/>
      <c r="G32" s="53"/>
      <c r="H32" s="55"/>
      <c r="I32" s="23"/>
      <c r="J32" s="88"/>
    </row>
    <row r="33" spans="1:10" ht="15.75" customHeight="1">
      <c r="A33" s="60" t="s">
        <v>1568</v>
      </c>
      <c r="B33" s="36" t="s">
        <v>1538</v>
      </c>
      <c r="C33" s="67">
        <v>5</v>
      </c>
      <c r="D33" s="36">
        <v>16.989999999999998</v>
      </c>
      <c r="E33" s="36">
        <f t="shared" ref="E33" si="21">D33*100</f>
        <v>1699</v>
      </c>
      <c r="F33" s="36">
        <f>'USPS 1st-class int''l (JPY)'!C7</f>
        <v>1148</v>
      </c>
      <c r="G33" s="36">
        <f t="shared" ref="G33" si="22">IF(C33&lt;=16,F33*0.85,IF(C33&lt;=32,F33*0.75,IF(C33&lt;=48,F33*0.65,F33*0.55)))</f>
        <v>975.8</v>
      </c>
      <c r="H33" s="20">
        <f t="shared" ref="H33" si="23">D33</f>
        <v>16.989999999999998</v>
      </c>
      <c r="I33" s="23">
        <f t="shared" ref="I33" si="24">ROUNDUP(E33+G33,0)</f>
        <v>2675</v>
      </c>
      <c r="J33" s="80"/>
    </row>
    <row r="34" spans="1:10" ht="15.75" customHeight="1">
      <c r="A34" s="60" t="s">
        <v>1569</v>
      </c>
      <c r="B34" s="36" t="s">
        <v>1538</v>
      </c>
      <c r="C34" s="67">
        <v>3</v>
      </c>
      <c r="D34" s="36">
        <v>14.99</v>
      </c>
      <c r="E34" s="36">
        <f>D34*100</f>
        <v>1499</v>
      </c>
      <c r="F34" s="36">
        <f>'USPS 1st-class int''l (JPY)'!C5</f>
        <v>888</v>
      </c>
      <c r="G34" s="36">
        <f>IF(C34&lt;=16,F34*0.85,IF(C34&lt;=32,F34*0.75,IF(C34&lt;=48,F34*0.65,F34*0.55)))</f>
        <v>754.8</v>
      </c>
      <c r="H34" s="20">
        <f>D34</f>
        <v>14.99</v>
      </c>
      <c r="I34" s="23">
        <f>ROUNDUP(E34+G34,0)</f>
        <v>2254</v>
      </c>
      <c r="J34" s="80"/>
    </row>
    <row r="35" spans="1:10" s="43" customFormat="1" ht="15.75" customHeight="1">
      <c r="A35" s="52" t="s">
        <v>1570</v>
      </c>
      <c r="B35" s="53"/>
      <c r="C35" s="54"/>
      <c r="D35" s="53"/>
      <c r="E35" s="36"/>
      <c r="F35" s="53"/>
      <c r="G35" s="53"/>
      <c r="H35" s="55"/>
      <c r="I35" s="23"/>
      <c r="J35" s="88"/>
    </row>
    <row r="36" spans="1:10" ht="15.75" customHeight="1">
      <c r="A36" s="60" t="s">
        <v>1571</v>
      </c>
      <c r="B36" s="36" t="s">
        <v>1538</v>
      </c>
      <c r="C36" s="67">
        <v>5</v>
      </c>
      <c r="D36" s="36">
        <v>16.989999999999998</v>
      </c>
      <c r="E36" s="36">
        <f>D36*100</f>
        <v>1699</v>
      </c>
      <c r="F36" s="36">
        <f>'USPS 1st-class int''l (JPY)'!C7</f>
        <v>1148</v>
      </c>
      <c r="G36" s="36">
        <f>IF(C36&lt;=16,F36*0.85,IF(C36&lt;=32,F36*0.75,IF(C36&lt;=48,F36*0.65,F36*0.55)))</f>
        <v>975.8</v>
      </c>
      <c r="H36" s="20">
        <f>D36</f>
        <v>16.989999999999998</v>
      </c>
      <c r="I36" s="23">
        <f>ROUNDUP(E36+G36,0)</f>
        <v>2675</v>
      </c>
      <c r="J36" s="80"/>
    </row>
    <row r="37" spans="1:10" ht="15.75" customHeight="1">
      <c r="A37" s="60" t="s">
        <v>1572</v>
      </c>
      <c r="B37" s="36" t="s">
        <v>1538</v>
      </c>
      <c r="C37" s="67">
        <v>3</v>
      </c>
      <c r="D37" s="36">
        <v>14.99</v>
      </c>
      <c r="E37" s="36">
        <f>D37*100</f>
        <v>1499</v>
      </c>
      <c r="F37" s="36">
        <f>'USPS 1st-class int''l (JPY)'!C5</f>
        <v>888</v>
      </c>
      <c r="G37" s="36">
        <f>IF(C37&lt;=16,F37*0.85,IF(C37&lt;=32,F37*0.75,IF(C37&lt;=48,F37*0.65,F37*0.55)))</f>
        <v>754.8</v>
      </c>
      <c r="H37" s="20">
        <f>D37</f>
        <v>14.99</v>
      </c>
      <c r="I37" s="23">
        <f>ROUNDUP(E37+G37,0)</f>
        <v>2254</v>
      </c>
      <c r="J37" s="80"/>
    </row>
    <row r="38" spans="1:10" s="43" customFormat="1" ht="15.75" customHeight="1">
      <c r="A38" s="52" t="s">
        <v>1573</v>
      </c>
      <c r="B38" s="53"/>
      <c r="C38" s="54"/>
      <c r="D38" s="53"/>
      <c r="E38" s="36"/>
      <c r="F38" s="53"/>
      <c r="G38" s="53"/>
      <c r="H38" s="55"/>
      <c r="I38" s="23"/>
      <c r="J38" s="88"/>
    </row>
    <row r="39" spans="1:10" ht="15.75" customHeight="1">
      <c r="A39" s="60" t="s">
        <v>1574</v>
      </c>
      <c r="B39" s="36" t="s">
        <v>1538</v>
      </c>
      <c r="C39" s="67">
        <v>5</v>
      </c>
      <c r="D39" s="36">
        <v>16.989999999999998</v>
      </c>
      <c r="E39" s="36">
        <f t="shared" ref="E39" si="25">D39*100</f>
        <v>1699</v>
      </c>
      <c r="F39" s="36">
        <f>'USPS 1st-class int''l (JPY)'!C7</f>
        <v>1148</v>
      </c>
      <c r="G39" s="36">
        <f t="shared" ref="G39" si="26">IF(C39&lt;=16,F39*0.85,IF(C39&lt;=32,F39*0.75,IF(C39&lt;=48,F39*0.65,F39*0.55)))</f>
        <v>975.8</v>
      </c>
      <c r="H39" s="20">
        <f t="shared" ref="H39" si="27">D39</f>
        <v>16.989999999999998</v>
      </c>
      <c r="I39" s="23">
        <f t="shared" ref="I39" si="28">ROUNDUP(E39+G39,0)</f>
        <v>2675</v>
      </c>
      <c r="J39" s="80"/>
    </row>
    <row r="40" spans="1:10" ht="15.75" customHeight="1">
      <c r="A40" s="60" t="s">
        <v>1575</v>
      </c>
      <c r="B40" s="36" t="s">
        <v>1538</v>
      </c>
      <c r="C40" s="67">
        <v>3</v>
      </c>
      <c r="D40" s="36">
        <v>14.99</v>
      </c>
      <c r="E40" s="36">
        <f>D40*100</f>
        <v>1499</v>
      </c>
      <c r="F40" s="36">
        <f>'USPS 1st-class int''l (JPY)'!C5</f>
        <v>888</v>
      </c>
      <c r="G40" s="36">
        <f>IF(C40&lt;=16,F40*0.85,IF(C40&lt;=32,F40*0.75,IF(C40&lt;=48,F40*0.65,F40*0.55)))</f>
        <v>754.8</v>
      </c>
      <c r="H40" s="20">
        <f>D40</f>
        <v>14.99</v>
      </c>
      <c r="I40" s="23">
        <f>ROUNDUP(E40+G40,0)</f>
        <v>2254</v>
      </c>
      <c r="J40" s="80"/>
    </row>
    <row r="41" spans="1:10" s="43" customFormat="1" ht="15.75" customHeight="1">
      <c r="A41" s="52" t="s">
        <v>1576</v>
      </c>
      <c r="B41" s="53"/>
      <c r="C41" s="54"/>
      <c r="D41" s="53"/>
      <c r="E41" s="36"/>
      <c r="F41" s="53"/>
      <c r="G41" s="53"/>
      <c r="H41" s="55"/>
      <c r="I41" s="23"/>
      <c r="J41" s="88"/>
    </row>
    <row r="42" spans="1:10" ht="15.75" customHeight="1">
      <c r="A42" s="60" t="s">
        <v>1577</v>
      </c>
      <c r="B42" s="36" t="s">
        <v>1538</v>
      </c>
      <c r="C42" s="67">
        <v>5</v>
      </c>
      <c r="D42" s="36">
        <v>16.989999999999998</v>
      </c>
      <c r="E42" s="36">
        <f>D42*100</f>
        <v>1699</v>
      </c>
      <c r="F42" s="36">
        <f>'USPS 1st-class int''l (JPY)'!C7</f>
        <v>1148</v>
      </c>
      <c r="G42" s="36">
        <f>IF(C42&lt;=16,F42*0.85,IF(C42&lt;=32,F42*0.75,IF(C42&lt;=48,F42*0.65,F42*0.55)))</f>
        <v>975.8</v>
      </c>
      <c r="H42" s="20">
        <f>D42</f>
        <v>16.989999999999998</v>
      </c>
      <c r="I42" s="23">
        <f>ROUNDUP(E42+G42,0)</f>
        <v>2675</v>
      </c>
      <c r="J42" s="80"/>
    </row>
    <row r="43" spans="1:10" ht="15.75" customHeight="1">
      <c r="A43" s="60" t="s">
        <v>1578</v>
      </c>
      <c r="B43" s="36" t="s">
        <v>1538</v>
      </c>
      <c r="C43" s="67">
        <v>3</v>
      </c>
      <c r="D43" s="36">
        <v>14.99</v>
      </c>
      <c r="E43" s="36">
        <f>D43*100</f>
        <v>1499</v>
      </c>
      <c r="F43" s="36">
        <f>'USPS 1st-class int''l (JPY)'!C5</f>
        <v>888</v>
      </c>
      <c r="G43" s="36">
        <f>IF(C43&lt;=16,F43*0.85,IF(C43&lt;=32,F43*0.75,IF(C43&lt;=48,F43*0.65,F43*0.55)))</f>
        <v>754.8</v>
      </c>
      <c r="H43" s="20">
        <f>D43</f>
        <v>14.99</v>
      </c>
      <c r="I43" s="23">
        <f>ROUNDUP(E43+G43,0)</f>
        <v>2254</v>
      </c>
      <c r="J43" s="80"/>
    </row>
    <row r="44" spans="1:10" s="43" customFormat="1" ht="15.75" customHeight="1">
      <c r="A44" s="52" t="s">
        <v>1579</v>
      </c>
      <c r="B44" s="53"/>
      <c r="C44" s="54"/>
      <c r="D44" s="53"/>
      <c r="E44" s="36"/>
      <c r="F44" s="53"/>
      <c r="G44" s="53"/>
      <c r="H44" s="55"/>
      <c r="I44" s="23"/>
      <c r="J44" s="88"/>
    </row>
    <row r="45" spans="1:10" ht="15.75" customHeight="1">
      <c r="A45" s="60" t="s">
        <v>1580</v>
      </c>
      <c r="B45" s="36" t="s">
        <v>1538</v>
      </c>
      <c r="C45" s="67">
        <v>5</v>
      </c>
      <c r="D45" s="36">
        <v>16.989999999999998</v>
      </c>
      <c r="E45" s="36">
        <f t="shared" ref="E45" si="29">D45*100</f>
        <v>1699</v>
      </c>
      <c r="F45" s="36">
        <f>'USPS 1st-class int''l (JPY)'!C7</f>
        <v>1148</v>
      </c>
      <c r="G45" s="36">
        <f t="shared" ref="G45" si="30">IF(C45&lt;=16,F45*0.85,IF(C45&lt;=32,F45*0.75,IF(C45&lt;=48,F45*0.65,F45*0.55)))</f>
        <v>975.8</v>
      </c>
      <c r="H45" s="20">
        <f t="shared" ref="H45" si="31">D45</f>
        <v>16.989999999999998</v>
      </c>
      <c r="I45" s="23">
        <f t="shared" ref="I45" si="32">ROUNDUP(E45+G45,0)</f>
        <v>2675</v>
      </c>
      <c r="J45" s="80"/>
    </row>
    <row r="46" spans="1:10" ht="15.75" customHeight="1">
      <c r="A46" s="60" t="s">
        <v>1581</v>
      </c>
      <c r="B46" s="36" t="s">
        <v>1538</v>
      </c>
      <c r="C46" s="67">
        <v>3</v>
      </c>
      <c r="D46" s="36">
        <v>14.99</v>
      </c>
      <c r="E46" s="36">
        <f>D46*100</f>
        <v>1499</v>
      </c>
      <c r="F46" s="36">
        <f>'USPS 1st-class int''l (JPY)'!C5</f>
        <v>888</v>
      </c>
      <c r="G46" s="36">
        <f>IF(C46&lt;=16,F46*0.85,IF(C46&lt;=32,F46*0.75,IF(C46&lt;=48,F46*0.65,F46*0.55)))</f>
        <v>754.8</v>
      </c>
      <c r="H46" s="20">
        <f>D46</f>
        <v>14.99</v>
      </c>
      <c r="I46" s="23">
        <f>ROUNDUP(E46+G46,0)</f>
        <v>2254</v>
      </c>
      <c r="J46" s="80"/>
    </row>
    <row r="47" spans="1:10" s="43" customFormat="1" ht="15.75" customHeight="1">
      <c r="A47" s="52" t="s">
        <v>1582</v>
      </c>
      <c r="B47" s="53"/>
      <c r="C47" s="54"/>
      <c r="D47" s="53"/>
      <c r="E47" s="36"/>
      <c r="F47" s="53"/>
      <c r="G47" s="53"/>
      <c r="H47" s="55"/>
      <c r="I47" s="23"/>
      <c r="J47" s="88"/>
    </row>
    <row r="48" spans="1:10" ht="15.75" customHeight="1">
      <c r="A48" s="60" t="s">
        <v>1583</v>
      </c>
      <c r="B48" s="36" t="s">
        <v>1538</v>
      </c>
      <c r="C48" s="67">
        <v>5</v>
      </c>
      <c r="D48" s="36">
        <v>16.989999999999998</v>
      </c>
      <c r="E48" s="36">
        <f>D48*100</f>
        <v>1699</v>
      </c>
      <c r="F48" s="36">
        <f>'USPS 1st-class int''l (JPY)'!C7</f>
        <v>1148</v>
      </c>
      <c r="G48" s="36">
        <f>IF(C48&lt;=16,F48*0.85,IF(C48&lt;=32,F48*0.75,IF(C48&lt;=48,F48*0.65,F48*0.55)))</f>
        <v>975.8</v>
      </c>
      <c r="H48" s="20">
        <f>D48</f>
        <v>16.989999999999998</v>
      </c>
      <c r="I48" s="23">
        <f>ROUNDUP(E48+G48,0)</f>
        <v>2675</v>
      </c>
      <c r="J48" s="80"/>
    </row>
    <row r="49" spans="1:10" ht="15.75" customHeight="1">
      <c r="A49" s="60" t="s">
        <v>1584</v>
      </c>
      <c r="B49" s="36" t="s">
        <v>1538</v>
      </c>
      <c r="C49" s="67">
        <v>3</v>
      </c>
      <c r="D49" s="36">
        <v>14.99</v>
      </c>
      <c r="E49" s="36">
        <f>D49*100</f>
        <v>1499</v>
      </c>
      <c r="F49" s="36">
        <f>'USPS 1st-class int''l (JPY)'!C5</f>
        <v>888</v>
      </c>
      <c r="G49" s="36">
        <f>IF(C49&lt;=16,F49*0.85,IF(C49&lt;=32,F49*0.75,IF(C49&lt;=48,F49*0.65,F49*0.55)))</f>
        <v>754.8</v>
      </c>
      <c r="H49" s="20">
        <f>D49</f>
        <v>14.99</v>
      </c>
      <c r="I49" s="23">
        <f>ROUNDUP(E49+G49,0)</f>
        <v>2254</v>
      </c>
      <c r="J49" s="80"/>
    </row>
    <row r="50" spans="1:10" s="43" customFormat="1" ht="15.75" customHeight="1">
      <c r="A50" s="52" t="s">
        <v>1585</v>
      </c>
      <c r="B50" s="53"/>
      <c r="C50" s="54"/>
      <c r="D50" s="53"/>
      <c r="E50" s="36"/>
      <c r="F50" s="53"/>
      <c r="G50" s="53"/>
      <c r="H50" s="55"/>
      <c r="I50" s="23"/>
      <c r="J50" s="88"/>
    </row>
    <row r="51" spans="1:10" ht="15.75" customHeight="1">
      <c r="A51" s="60" t="s">
        <v>1586</v>
      </c>
      <c r="B51" s="36" t="s">
        <v>1538</v>
      </c>
      <c r="C51" s="67">
        <v>5</v>
      </c>
      <c r="D51" s="36">
        <v>16.989999999999998</v>
      </c>
      <c r="E51" s="36">
        <f t="shared" ref="E51" si="33">D51*100</f>
        <v>1699</v>
      </c>
      <c r="F51" s="36">
        <f>'USPS 1st-class int''l (JPY)'!C7</f>
        <v>1148</v>
      </c>
      <c r="G51" s="36">
        <f t="shared" ref="G51" si="34">IF(C51&lt;=16,F51*0.85,IF(C51&lt;=32,F51*0.75,IF(C51&lt;=48,F51*0.65,F51*0.55)))</f>
        <v>975.8</v>
      </c>
      <c r="H51" s="20">
        <f t="shared" ref="H51" si="35">D51</f>
        <v>16.989999999999998</v>
      </c>
      <c r="I51" s="23">
        <f t="shared" ref="I51" si="36">ROUNDUP(E51+G51,0)</f>
        <v>2675</v>
      </c>
      <c r="J51" s="80"/>
    </row>
    <row r="52" spans="1:10" ht="15.75" customHeight="1">
      <c r="A52" s="60" t="s">
        <v>1587</v>
      </c>
      <c r="B52" s="36" t="s">
        <v>1538</v>
      </c>
      <c r="C52" s="67">
        <v>3</v>
      </c>
      <c r="D52" s="36">
        <v>14.99</v>
      </c>
      <c r="E52" s="36">
        <f>D52*100</f>
        <v>1499</v>
      </c>
      <c r="F52" s="36">
        <f>'USPS 1st-class int''l (JPY)'!C5</f>
        <v>888</v>
      </c>
      <c r="G52" s="36">
        <f>IF(C52&lt;=16,F52*0.85,IF(C52&lt;=32,F52*0.75,IF(C52&lt;=48,F52*0.65,F52*0.55)))</f>
        <v>754.8</v>
      </c>
      <c r="H52" s="20">
        <f>D52</f>
        <v>14.99</v>
      </c>
      <c r="I52" s="23">
        <f>ROUNDUP(E52+G52,0)</f>
        <v>2254</v>
      </c>
      <c r="J52" s="80"/>
    </row>
    <row r="53" spans="1:10" s="43" customFormat="1" ht="15.75" customHeight="1">
      <c r="A53" s="52" t="s">
        <v>1588</v>
      </c>
      <c r="B53" s="53"/>
      <c r="C53" s="54"/>
      <c r="D53" s="53"/>
      <c r="E53" s="36"/>
      <c r="F53" s="53"/>
      <c r="G53" s="53"/>
      <c r="H53" s="55"/>
      <c r="I53" s="23"/>
      <c r="J53" s="88"/>
    </row>
    <row r="54" spans="1:10" ht="15.75" customHeight="1">
      <c r="A54" s="60" t="s">
        <v>1589</v>
      </c>
      <c r="B54" s="36" t="s">
        <v>1538</v>
      </c>
      <c r="C54" s="67">
        <v>5</v>
      </c>
      <c r="D54" s="36">
        <v>16.989999999999998</v>
      </c>
      <c r="E54" s="36">
        <f>D54*100</f>
        <v>1699</v>
      </c>
      <c r="F54" s="36">
        <f>'USPS 1st-class int''l (JPY)'!C7</f>
        <v>1148</v>
      </c>
      <c r="G54" s="36">
        <f>IF(C54&lt;=16,F54*0.85,IF(C54&lt;=32,F54*0.75,IF(C54&lt;=48,F54*0.65,F54*0.55)))</f>
        <v>975.8</v>
      </c>
      <c r="H54" s="20">
        <f>D54</f>
        <v>16.989999999999998</v>
      </c>
      <c r="I54" s="23">
        <f>ROUNDUP(E54+G54,0)</f>
        <v>2675</v>
      </c>
      <c r="J54" s="80"/>
    </row>
    <row r="55" spans="1:10" ht="15.75" customHeight="1">
      <c r="A55" s="60" t="s">
        <v>1590</v>
      </c>
      <c r="B55" s="36" t="s">
        <v>1538</v>
      </c>
      <c r="C55" s="67">
        <v>3</v>
      </c>
      <c r="D55" s="36">
        <v>14.99</v>
      </c>
      <c r="E55" s="36">
        <f>D55*100</f>
        <v>1499</v>
      </c>
      <c r="F55" s="36">
        <f>'USPS 1st-class int''l (JPY)'!C5</f>
        <v>888</v>
      </c>
      <c r="G55" s="36">
        <f>IF(C55&lt;=16,F55*0.85,IF(C55&lt;=32,F55*0.75,IF(C55&lt;=48,F55*0.65,F55*0.55)))</f>
        <v>754.8</v>
      </c>
      <c r="H55" s="20">
        <f>D55</f>
        <v>14.99</v>
      </c>
      <c r="I55" s="23">
        <f>ROUNDUP(E55+G55,0)</f>
        <v>2254</v>
      </c>
      <c r="J55" s="80"/>
    </row>
    <row r="56" spans="1:10" s="43" customFormat="1" ht="15.75" customHeight="1">
      <c r="A56" s="52" t="s">
        <v>1591</v>
      </c>
      <c r="B56" s="53"/>
      <c r="C56" s="54"/>
      <c r="D56" s="53"/>
      <c r="E56" s="36"/>
      <c r="F56" s="53"/>
      <c r="G56" s="53"/>
      <c r="H56" s="55"/>
      <c r="I56" s="23"/>
      <c r="J56" s="88"/>
    </row>
    <row r="57" spans="1:10" ht="15.75" customHeight="1">
      <c r="A57" s="60" t="s">
        <v>1592</v>
      </c>
      <c r="B57" s="36" t="s">
        <v>1538</v>
      </c>
      <c r="C57" s="67">
        <v>5</v>
      </c>
      <c r="D57" s="36">
        <v>16.989999999999998</v>
      </c>
      <c r="E57" s="36">
        <f t="shared" ref="E57" si="37">D57*100</f>
        <v>1699</v>
      </c>
      <c r="F57" s="36">
        <f>'USPS 1st-class int''l (JPY)'!C7</f>
        <v>1148</v>
      </c>
      <c r="G57" s="36">
        <f t="shared" ref="G57" si="38">IF(C57&lt;=16,F57*0.85,IF(C57&lt;=32,F57*0.75,IF(C57&lt;=48,F57*0.65,F57*0.55)))</f>
        <v>975.8</v>
      </c>
      <c r="H57" s="20">
        <f t="shared" ref="H57" si="39">D57</f>
        <v>16.989999999999998</v>
      </c>
      <c r="I57" s="23">
        <f t="shared" ref="I57" si="40">ROUNDUP(E57+G57,0)</f>
        <v>2675</v>
      </c>
      <c r="J57" s="80"/>
    </row>
    <row r="58" spans="1:10" ht="15.75" customHeight="1">
      <c r="A58" s="60" t="s">
        <v>1593</v>
      </c>
      <c r="B58" s="36" t="s">
        <v>1538</v>
      </c>
      <c r="C58" s="67">
        <v>3</v>
      </c>
      <c r="D58" s="36">
        <v>14.99</v>
      </c>
      <c r="E58" s="36">
        <f>D58*100</f>
        <v>1499</v>
      </c>
      <c r="F58" s="36">
        <f>'USPS 1st-class int''l (JPY)'!C5</f>
        <v>888</v>
      </c>
      <c r="G58" s="36">
        <f>IF(C58&lt;=16,F58*0.85,IF(C58&lt;=32,F58*0.75,IF(C58&lt;=48,F58*0.65,F58*0.55)))</f>
        <v>754.8</v>
      </c>
      <c r="H58" s="20">
        <f>D58</f>
        <v>14.99</v>
      </c>
      <c r="I58" s="23">
        <f>ROUNDUP(E58+G58,0)</f>
        <v>2254</v>
      </c>
      <c r="J58" s="80"/>
    </row>
    <row r="59" spans="1:10" s="43" customFormat="1" ht="15.75" customHeight="1">
      <c r="A59" s="52" t="s">
        <v>1594</v>
      </c>
      <c r="B59" s="53"/>
      <c r="C59" s="54"/>
      <c r="D59" s="53"/>
      <c r="E59" s="36"/>
      <c r="F59" s="53"/>
      <c r="G59" s="53"/>
      <c r="H59" s="55"/>
      <c r="I59" s="23"/>
      <c r="J59" s="88"/>
    </row>
    <row r="60" spans="1:10" ht="15.75" customHeight="1">
      <c r="A60" s="60" t="s">
        <v>1595</v>
      </c>
      <c r="B60" s="36" t="s">
        <v>1538</v>
      </c>
      <c r="C60" s="67">
        <v>5</v>
      </c>
      <c r="D60" s="36">
        <v>16.989999999999998</v>
      </c>
      <c r="E60" s="36">
        <f>D60*100</f>
        <v>1699</v>
      </c>
      <c r="F60" s="36">
        <f>'USPS 1st-class int''l (JPY)'!C7</f>
        <v>1148</v>
      </c>
      <c r="G60" s="36">
        <f>IF(C60&lt;=16,F60*0.85,IF(C60&lt;=32,F60*0.75,IF(C60&lt;=48,F60*0.65,F60*0.55)))</f>
        <v>975.8</v>
      </c>
      <c r="H60" s="20">
        <f>D60</f>
        <v>16.989999999999998</v>
      </c>
      <c r="I60" s="23">
        <f>ROUNDUP(E60+G60,0)</f>
        <v>2675</v>
      </c>
      <c r="J60" s="80"/>
    </row>
    <row r="61" spans="1:10" ht="15.75" customHeight="1">
      <c r="A61" s="60" t="s">
        <v>1596</v>
      </c>
      <c r="B61" s="36" t="s">
        <v>1538</v>
      </c>
      <c r="C61" s="67">
        <v>3</v>
      </c>
      <c r="D61" s="36">
        <v>14.99</v>
      </c>
      <c r="E61" s="36">
        <f>D61*100</f>
        <v>1499</v>
      </c>
      <c r="F61" s="36">
        <f>'USPS 1st-class int''l (JPY)'!C5</f>
        <v>888</v>
      </c>
      <c r="G61" s="36">
        <f>IF(C61&lt;=16,F61*0.85,IF(C61&lt;=32,F61*0.75,IF(C61&lt;=48,F61*0.65,F61*0.55)))</f>
        <v>754.8</v>
      </c>
      <c r="H61" s="20">
        <f>D61</f>
        <v>14.99</v>
      </c>
      <c r="I61" s="23">
        <f>ROUNDUP(E61+G61,0)</f>
        <v>2254</v>
      </c>
      <c r="J61" s="80"/>
    </row>
    <row r="62" spans="1:10" s="43" customFormat="1" ht="15.75" customHeight="1">
      <c r="A62" s="52" t="s">
        <v>1597</v>
      </c>
      <c r="B62" s="53"/>
      <c r="C62" s="54"/>
      <c r="D62" s="53"/>
      <c r="E62" s="36"/>
      <c r="F62" s="53"/>
      <c r="G62" s="53"/>
      <c r="H62" s="55"/>
      <c r="I62" s="23"/>
      <c r="J62" s="88"/>
    </row>
    <row r="63" spans="1:10" ht="15.75" customHeight="1">
      <c r="A63" s="60" t="s">
        <v>1598</v>
      </c>
      <c r="B63" s="36" t="s">
        <v>1538</v>
      </c>
      <c r="C63" s="67">
        <v>5</v>
      </c>
      <c r="D63" s="36">
        <v>16.989999999999998</v>
      </c>
      <c r="E63" s="36">
        <f t="shared" ref="E63" si="41">D63*100</f>
        <v>1699</v>
      </c>
      <c r="F63" s="36">
        <f>'USPS 1st-class int''l (JPY)'!C7</f>
        <v>1148</v>
      </c>
      <c r="G63" s="36">
        <f t="shared" ref="G63" si="42">IF(C63&lt;=16,F63*0.85,IF(C63&lt;=32,F63*0.75,IF(C63&lt;=48,F63*0.65,F63*0.55)))</f>
        <v>975.8</v>
      </c>
      <c r="H63" s="20">
        <f t="shared" ref="H63" si="43">D63</f>
        <v>16.989999999999998</v>
      </c>
      <c r="I63" s="23">
        <f t="shared" ref="I63" si="44">ROUNDUP(E63+G63,0)</f>
        <v>2675</v>
      </c>
      <c r="J63" s="80"/>
    </row>
    <row r="64" spans="1:10" ht="15.75" customHeight="1">
      <c r="A64" s="60" t="s">
        <v>1599</v>
      </c>
      <c r="B64" s="36" t="s">
        <v>1538</v>
      </c>
      <c r="C64" s="67">
        <v>3</v>
      </c>
      <c r="D64" s="36">
        <v>14.99</v>
      </c>
      <c r="E64" s="36">
        <f>D64*100</f>
        <v>1499</v>
      </c>
      <c r="F64" s="36">
        <f>'USPS 1st-class int''l (JPY)'!C5</f>
        <v>888</v>
      </c>
      <c r="G64" s="36">
        <f>IF(C64&lt;=16,F64*0.85,IF(C64&lt;=32,F64*0.75,IF(C64&lt;=48,F64*0.65,F64*0.55)))</f>
        <v>754.8</v>
      </c>
      <c r="H64" s="20">
        <f>D64</f>
        <v>14.99</v>
      </c>
      <c r="I64" s="23">
        <f>ROUNDUP(E64+G64,0)</f>
        <v>2254</v>
      </c>
      <c r="J64" s="80"/>
    </row>
    <row r="65" spans="1:10" s="43" customFormat="1" ht="15.75" customHeight="1">
      <c r="A65" s="52" t="s">
        <v>1600</v>
      </c>
      <c r="B65" s="53"/>
      <c r="C65" s="54"/>
      <c r="D65" s="53"/>
      <c r="E65" s="36"/>
      <c r="F65" s="53"/>
      <c r="G65" s="53"/>
      <c r="H65" s="55"/>
      <c r="I65" s="23"/>
      <c r="J65" s="88"/>
    </row>
    <row r="66" spans="1:10" ht="15.75" customHeight="1">
      <c r="A66" s="60" t="s">
        <v>1601</v>
      </c>
      <c r="B66" s="36" t="s">
        <v>1538</v>
      </c>
      <c r="C66" s="67">
        <v>4</v>
      </c>
      <c r="D66" s="36">
        <v>16.989999999999998</v>
      </c>
      <c r="E66" s="36">
        <f>D66*100</f>
        <v>1699</v>
      </c>
      <c r="F66" s="36">
        <f>'USPS 1st-class int''l (JPY)'!C6</f>
        <v>888</v>
      </c>
      <c r="G66" s="36">
        <f>IF(C66&lt;=16,F66*0.85,IF(C66&lt;=32,F66*0.75,IF(C66&lt;=48,F66*0.65,F66*0.55)))</f>
        <v>754.8</v>
      </c>
      <c r="H66" s="20">
        <f>D66</f>
        <v>16.989999999999998</v>
      </c>
      <c r="I66" s="23">
        <f>ROUNDUP(E66+G66,0)</f>
        <v>2454</v>
      </c>
      <c r="J66" s="80"/>
    </row>
    <row r="67" spans="1:10" ht="15.75" customHeight="1">
      <c r="A67" s="60" t="s">
        <v>1602</v>
      </c>
      <c r="B67" s="36" t="s">
        <v>1538</v>
      </c>
      <c r="C67" s="67">
        <v>3</v>
      </c>
      <c r="D67" s="36">
        <v>14.99</v>
      </c>
      <c r="E67" s="36">
        <f>D67*100</f>
        <v>1499</v>
      </c>
      <c r="F67" s="36">
        <f>'USPS 1st-class int''l (JPY)'!C5</f>
        <v>888</v>
      </c>
      <c r="G67" s="36">
        <f>IF(C67&lt;=16,F67*0.85,IF(C67&lt;=32,F67*0.75,IF(C67&lt;=48,F67*0.65,F67*0.55)))</f>
        <v>754.8</v>
      </c>
      <c r="H67" s="20">
        <f>D67</f>
        <v>14.99</v>
      </c>
      <c r="I67" s="23">
        <f>ROUNDUP(E67+G67,0)</f>
        <v>2254</v>
      </c>
      <c r="J67" s="80"/>
    </row>
    <row r="68" spans="1:10" s="43" customFormat="1" ht="15.75" customHeight="1">
      <c r="A68" s="52" t="s">
        <v>1603</v>
      </c>
      <c r="B68" s="53"/>
      <c r="C68" s="54"/>
      <c r="D68" s="53"/>
      <c r="E68" s="36"/>
      <c r="F68" s="53"/>
      <c r="G68" s="53"/>
      <c r="H68" s="55"/>
      <c r="I68" s="23"/>
      <c r="J68" s="88"/>
    </row>
    <row r="69" spans="1:10" ht="15.75" customHeight="1">
      <c r="A69" s="60" t="s">
        <v>1604</v>
      </c>
      <c r="B69" s="36" t="s">
        <v>1538</v>
      </c>
      <c r="C69" s="67">
        <v>4</v>
      </c>
      <c r="D69" s="36">
        <v>16.989999999999998</v>
      </c>
      <c r="E69" s="36">
        <f t="shared" ref="E69" si="45">D69*100</f>
        <v>1699</v>
      </c>
      <c r="F69" s="36">
        <f>'USPS 1st-class int''l (JPY)'!C6</f>
        <v>888</v>
      </c>
      <c r="G69" s="36">
        <f t="shared" ref="G69" si="46">IF(C69&lt;=16,F69*0.85,IF(C69&lt;=32,F69*0.75,IF(C69&lt;=48,F69*0.65,F69*0.55)))</f>
        <v>754.8</v>
      </c>
      <c r="H69" s="20">
        <f t="shared" ref="H69" si="47">D69</f>
        <v>16.989999999999998</v>
      </c>
      <c r="I69" s="23">
        <f t="shared" ref="I69" si="48">ROUNDUP(E69+G69,0)</f>
        <v>2454</v>
      </c>
      <c r="J69" s="80"/>
    </row>
    <row r="70" spans="1:10" ht="15.75" customHeight="1">
      <c r="A70" s="60" t="s">
        <v>1605</v>
      </c>
      <c r="B70" s="36" t="s">
        <v>1538</v>
      </c>
      <c r="C70" s="67">
        <v>3</v>
      </c>
      <c r="D70" s="36">
        <v>14.99</v>
      </c>
      <c r="E70" s="36">
        <f>D70*100</f>
        <v>1499</v>
      </c>
      <c r="F70" s="36">
        <f>'USPS 1st-class int''l (JPY)'!C5</f>
        <v>888</v>
      </c>
      <c r="G70" s="36">
        <f>IF(C70&lt;=16,F70*0.85,IF(C70&lt;=32,F70*0.75,IF(C70&lt;=48,F70*0.65,F70*0.55)))</f>
        <v>754.8</v>
      </c>
      <c r="H70" s="20">
        <f>D70</f>
        <v>14.99</v>
      </c>
      <c r="I70" s="23">
        <f>ROUNDUP(E70+G70,0)</f>
        <v>2254</v>
      </c>
      <c r="J70" s="80"/>
    </row>
    <row r="71" spans="1:10" s="43" customFormat="1" ht="15.75" customHeight="1">
      <c r="A71" s="52" t="s">
        <v>1606</v>
      </c>
      <c r="B71" s="53"/>
      <c r="C71" s="54"/>
      <c r="D71" s="53"/>
      <c r="E71" s="36"/>
      <c r="F71" s="53"/>
      <c r="G71" s="53"/>
      <c r="H71" s="55"/>
      <c r="I71" s="23"/>
      <c r="J71" s="88"/>
    </row>
    <row r="72" spans="1:10" ht="15.75" customHeight="1">
      <c r="A72" s="60" t="s">
        <v>1607</v>
      </c>
      <c r="B72" s="36" t="s">
        <v>1538</v>
      </c>
      <c r="C72" s="67">
        <v>4</v>
      </c>
      <c r="D72" s="36">
        <v>16.989999999999998</v>
      </c>
      <c r="E72" s="36">
        <f t="shared" ref="E72" si="49">D72*100</f>
        <v>1699</v>
      </c>
      <c r="F72" s="36">
        <f>'USPS 1st-class int''l (JPY)'!C6</f>
        <v>888</v>
      </c>
      <c r="G72" s="36">
        <f t="shared" ref="G72" si="50">IF(C72&lt;=16,F72*0.85,IF(C72&lt;=32,F72*0.75,IF(C72&lt;=48,F72*0.65,F72*0.55)))</f>
        <v>754.8</v>
      </c>
      <c r="H72" s="20">
        <f t="shared" ref="H72" si="51">D72</f>
        <v>16.989999999999998</v>
      </c>
      <c r="I72" s="23">
        <f t="shared" ref="I72" si="52">ROUNDUP(E72+G72,0)</f>
        <v>2454</v>
      </c>
      <c r="J72" s="80"/>
    </row>
    <row r="73" spans="1:10" ht="15.75" customHeight="1">
      <c r="A73" s="60" t="s">
        <v>1608</v>
      </c>
      <c r="B73" s="36" t="s">
        <v>1538</v>
      </c>
      <c r="C73" s="67">
        <v>3</v>
      </c>
      <c r="D73" s="36">
        <v>14.99</v>
      </c>
      <c r="E73" s="36">
        <f>D73*100</f>
        <v>1499</v>
      </c>
      <c r="F73" s="36">
        <f>'USPS 1st-class int''l (JPY)'!C5</f>
        <v>888</v>
      </c>
      <c r="G73" s="36">
        <f>IF(C73&lt;=16,F73*0.85,IF(C73&lt;=32,F73*0.75,IF(C73&lt;=48,F73*0.65,F73*0.55)))</f>
        <v>754.8</v>
      </c>
      <c r="H73" s="20">
        <f>D73</f>
        <v>14.99</v>
      </c>
      <c r="I73" s="23">
        <f>ROUNDUP(E73+G73,0)</f>
        <v>2254</v>
      </c>
      <c r="J73" s="80"/>
    </row>
    <row r="74" spans="1:10" s="43" customFormat="1" ht="15.75" customHeight="1">
      <c r="A74" s="52" t="s">
        <v>1609</v>
      </c>
      <c r="B74" s="53"/>
      <c r="C74" s="54"/>
      <c r="D74" s="53"/>
      <c r="E74" s="36"/>
      <c r="F74" s="53"/>
      <c r="G74" s="53"/>
      <c r="H74" s="55"/>
      <c r="I74" s="23"/>
      <c r="J74" s="88"/>
    </row>
    <row r="75" spans="1:10" ht="15.75" customHeight="1">
      <c r="A75" s="60" t="s">
        <v>1610</v>
      </c>
      <c r="B75" s="36" t="s">
        <v>1538</v>
      </c>
      <c r="C75" s="67">
        <v>4</v>
      </c>
      <c r="D75" s="36">
        <v>16.989999999999998</v>
      </c>
      <c r="E75" s="36">
        <f>D75*100</f>
        <v>1699</v>
      </c>
      <c r="F75" s="36">
        <f>'USPS 1st-class int''l (JPY)'!C6</f>
        <v>888</v>
      </c>
      <c r="G75" s="36">
        <f>IF(C75&lt;=16,F75*0.85,IF(C75&lt;=32,F75*0.75,IF(C75&lt;=48,F75*0.65,F75*0.55)))</f>
        <v>754.8</v>
      </c>
      <c r="H75" s="20">
        <f>D75</f>
        <v>16.989999999999998</v>
      </c>
      <c r="I75" s="23">
        <f>ROUNDUP(E75+G75,0)</f>
        <v>2454</v>
      </c>
      <c r="J75" s="80"/>
    </row>
    <row r="76" spans="1:10" ht="15.75" customHeight="1">
      <c r="A76" s="60" t="s">
        <v>1611</v>
      </c>
      <c r="B76" s="36" t="s">
        <v>1538</v>
      </c>
      <c r="C76" s="67">
        <v>3</v>
      </c>
      <c r="D76" s="36">
        <v>14.99</v>
      </c>
      <c r="E76" s="36">
        <f>D76*100</f>
        <v>1499</v>
      </c>
      <c r="F76" s="36">
        <f>'USPS 1st-class int''l (JPY)'!C5</f>
        <v>888</v>
      </c>
      <c r="G76" s="36">
        <f>IF(C76&lt;=16,F76*0.85,IF(C76&lt;=32,F76*0.75,IF(C76&lt;=48,F76*0.65,F76*0.55)))</f>
        <v>754.8</v>
      </c>
      <c r="H76" s="20">
        <f>D76</f>
        <v>14.99</v>
      </c>
      <c r="I76" s="23">
        <f>ROUNDUP(E76+G76,0)</f>
        <v>2254</v>
      </c>
      <c r="J76" s="80"/>
    </row>
    <row r="77" spans="1:10" s="43" customFormat="1" ht="15.75" customHeight="1">
      <c r="A77" s="52" t="s">
        <v>1612</v>
      </c>
      <c r="B77" s="53"/>
      <c r="C77" s="54"/>
      <c r="D77" s="53"/>
      <c r="E77" s="36"/>
      <c r="F77" s="53"/>
      <c r="G77" s="53"/>
      <c r="H77" s="55"/>
      <c r="I77" s="23"/>
      <c r="J77" s="88"/>
    </row>
    <row r="78" spans="1:10" ht="15.75" customHeight="1">
      <c r="A78" s="60" t="s">
        <v>1613</v>
      </c>
      <c r="B78" s="36" t="s">
        <v>1538</v>
      </c>
      <c r="C78" s="67">
        <v>4</v>
      </c>
      <c r="D78" s="36">
        <v>16.989999999999998</v>
      </c>
      <c r="E78" s="36">
        <f t="shared" ref="E78" si="53">D78*100</f>
        <v>1699</v>
      </c>
      <c r="F78" s="36">
        <f>'USPS 1st-class int''l (JPY)'!C6</f>
        <v>888</v>
      </c>
      <c r="G78" s="36">
        <f t="shared" ref="G78" si="54">IF(C78&lt;=16,F78*0.85,IF(C78&lt;=32,F78*0.75,IF(C78&lt;=48,F78*0.65,F78*0.55)))</f>
        <v>754.8</v>
      </c>
      <c r="H78" s="20">
        <f t="shared" ref="H78" si="55">D78</f>
        <v>16.989999999999998</v>
      </c>
      <c r="I78" s="23">
        <f t="shared" ref="I78" si="56">ROUNDUP(E78+G78,0)</f>
        <v>2454</v>
      </c>
      <c r="J78" s="80"/>
    </row>
    <row r="79" spans="1:10" ht="15.75" customHeight="1">
      <c r="A79" s="60" t="s">
        <v>1614</v>
      </c>
      <c r="B79" s="36" t="s">
        <v>1538</v>
      </c>
      <c r="C79" s="67">
        <v>3</v>
      </c>
      <c r="D79" s="36">
        <v>14.99</v>
      </c>
      <c r="E79" s="36">
        <f>D79*100</f>
        <v>1499</v>
      </c>
      <c r="F79" s="36">
        <f>'USPS 1st-class int''l (JPY)'!C5</f>
        <v>888</v>
      </c>
      <c r="G79" s="36">
        <f>IF(C79&lt;=16,F79*0.85,IF(C79&lt;=32,F79*0.75,IF(C79&lt;=48,F79*0.65,F79*0.55)))</f>
        <v>754.8</v>
      </c>
      <c r="H79" s="20">
        <f>D79</f>
        <v>14.99</v>
      </c>
      <c r="I79" s="23">
        <f>ROUNDUP(E79+G79,0)</f>
        <v>2254</v>
      </c>
      <c r="J79" s="80"/>
    </row>
    <row r="80" spans="1:10" s="43" customFormat="1" ht="15.75" customHeight="1">
      <c r="A80" s="52" t="s">
        <v>1615</v>
      </c>
      <c r="B80" s="53"/>
      <c r="C80" s="54"/>
      <c r="D80" s="53"/>
      <c r="E80" s="36"/>
      <c r="F80" s="53"/>
      <c r="G80" s="53"/>
      <c r="H80" s="55"/>
      <c r="I80" s="23"/>
      <c r="J80" s="88"/>
    </row>
    <row r="81" spans="1:10" ht="15.75" customHeight="1">
      <c r="A81" s="60" t="s">
        <v>1616</v>
      </c>
      <c r="B81" s="36" t="s">
        <v>1538</v>
      </c>
      <c r="C81" s="67">
        <v>4</v>
      </c>
      <c r="D81" s="36">
        <v>16.989999999999998</v>
      </c>
      <c r="E81" s="36">
        <f>D81*100</f>
        <v>1699</v>
      </c>
      <c r="F81" s="36">
        <f>'USPS 1st-class int''l (JPY)'!C6</f>
        <v>888</v>
      </c>
      <c r="G81" s="36">
        <f>IF(C81&lt;=16,F81*0.85,IF(C81&lt;=32,F81*0.75,IF(C81&lt;=48,F81*0.65,F81*0.55)))</f>
        <v>754.8</v>
      </c>
      <c r="H81" s="20">
        <f>D81</f>
        <v>16.989999999999998</v>
      </c>
      <c r="I81" s="23">
        <f>ROUNDUP(E81+G81,0)</f>
        <v>2454</v>
      </c>
      <c r="J81" s="80"/>
    </row>
    <row r="82" spans="1:10" ht="15.75" customHeight="1">
      <c r="A82" s="60" t="s">
        <v>1617</v>
      </c>
      <c r="B82" s="36" t="s">
        <v>1538</v>
      </c>
      <c r="C82" s="67">
        <v>3</v>
      </c>
      <c r="D82" s="36">
        <v>14.99</v>
      </c>
      <c r="E82" s="36">
        <f>D82*100</f>
        <v>1499</v>
      </c>
      <c r="F82" s="36">
        <f>'USPS 1st-class int''l (JPY)'!C5</f>
        <v>888</v>
      </c>
      <c r="G82" s="36">
        <f>IF(C82&lt;=16,F82*0.85,IF(C82&lt;=32,F82*0.75,IF(C82&lt;=48,F82*0.65,F82*0.55)))</f>
        <v>754.8</v>
      </c>
      <c r="H82" s="20">
        <f>D82</f>
        <v>14.99</v>
      </c>
      <c r="I82" s="23">
        <f>ROUNDUP(E82+G82,0)</f>
        <v>2254</v>
      </c>
      <c r="J82" s="80"/>
    </row>
    <row r="83" spans="1:10" s="43" customFormat="1" ht="15.75" customHeight="1">
      <c r="A83" s="52" t="s">
        <v>1618</v>
      </c>
      <c r="B83" s="53"/>
      <c r="C83" s="54"/>
      <c r="D83" s="53"/>
      <c r="E83" s="36"/>
      <c r="F83" s="53"/>
      <c r="G83" s="53"/>
      <c r="H83" s="55"/>
      <c r="I83" s="23"/>
      <c r="J83" s="88"/>
    </row>
    <row r="84" spans="1:10" ht="15.75" customHeight="1">
      <c r="A84" s="60" t="s">
        <v>1619</v>
      </c>
      <c r="B84" s="36" t="s">
        <v>1538</v>
      </c>
      <c r="C84" s="67">
        <v>4</v>
      </c>
      <c r="D84" s="36">
        <v>16.989999999999998</v>
      </c>
      <c r="E84" s="36">
        <f t="shared" ref="E84" si="57">D84*100</f>
        <v>1699</v>
      </c>
      <c r="F84" s="36">
        <f>'USPS 1st-class int''l (JPY)'!C6</f>
        <v>888</v>
      </c>
      <c r="G84" s="36">
        <f t="shared" ref="G84" si="58">IF(C84&lt;=16,F84*0.85,IF(C84&lt;=32,F84*0.75,IF(C84&lt;=48,F84*0.65,F84*0.55)))</f>
        <v>754.8</v>
      </c>
      <c r="H84" s="20">
        <f t="shared" ref="H84" si="59">D84</f>
        <v>16.989999999999998</v>
      </c>
      <c r="I84" s="23">
        <f t="shared" ref="I84" si="60">ROUNDUP(E84+G84,0)</f>
        <v>2454</v>
      </c>
      <c r="J84" s="80"/>
    </row>
    <row r="85" spans="1:10" ht="15.75" customHeight="1">
      <c r="A85" s="60" t="s">
        <v>1620</v>
      </c>
      <c r="B85" s="36" t="s">
        <v>1538</v>
      </c>
      <c r="C85" s="67">
        <v>3</v>
      </c>
      <c r="D85" s="36">
        <v>14.99</v>
      </c>
      <c r="E85" s="36">
        <f>D85*100</f>
        <v>1499</v>
      </c>
      <c r="F85" s="36">
        <f>'USPS 1st-class int''l (JPY)'!C5</f>
        <v>888</v>
      </c>
      <c r="G85" s="36">
        <f>IF(C85&lt;=16,F85*0.85,IF(C85&lt;=32,F85*0.75,IF(C85&lt;=48,F85*0.65,F85*0.55)))</f>
        <v>754.8</v>
      </c>
      <c r="H85" s="20">
        <f>D85</f>
        <v>14.99</v>
      </c>
      <c r="I85" s="23">
        <f>ROUNDUP(E85+G85,0)</f>
        <v>2254</v>
      </c>
      <c r="J85" s="80"/>
    </row>
    <row r="86" spans="1:10" s="43" customFormat="1" ht="15.75" customHeight="1">
      <c r="A86" s="52" t="s">
        <v>1621</v>
      </c>
      <c r="B86" s="53"/>
      <c r="C86" s="54"/>
      <c r="D86" s="53"/>
      <c r="E86" s="36"/>
      <c r="F86" s="53"/>
      <c r="G86" s="53"/>
      <c r="H86" s="55"/>
      <c r="I86" s="23"/>
      <c r="J86" s="88"/>
    </row>
    <row r="87" spans="1:10" ht="15.75" customHeight="1">
      <c r="A87" s="60" t="s">
        <v>1622</v>
      </c>
      <c r="B87" s="36" t="s">
        <v>1538</v>
      </c>
      <c r="C87" s="67">
        <v>4</v>
      </c>
      <c r="D87" s="36">
        <v>16.989999999999998</v>
      </c>
      <c r="E87" s="36">
        <f>D87*100</f>
        <v>1699</v>
      </c>
      <c r="F87" s="36">
        <f>'USPS 1st-class int''l (JPY)'!C6</f>
        <v>888</v>
      </c>
      <c r="G87" s="36">
        <f>IF(C87&lt;=16,F87*0.85,IF(C87&lt;=32,F87*0.75,IF(C87&lt;=48,F87*0.65,F87*0.55)))</f>
        <v>754.8</v>
      </c>
      <c r="H87" s="20">
        <f>D87</f>
        <v>16.989999999999998</v>
      </c>
      <c r="I87" s="23">
        <f>ROUNDUP(E87+G87,0)</f>
        <v>2454</v>
      </c>
      <c r="J87" s="80"/>
    </row>
    <row r="88" spans="1:10" ht="15.75" customHeight="1">
      <c r="A88" s="60" t="s">
        <v>1623</v>
      </c>
      <c r="B88" s="36" t="s">
        <v>1538</v>
      </c>
      <c r="C88" s="67">
        <v>3</v>
      </c>
      <c r="D88" s="36">
        <v>14.99</v>
      </c>
      <c r="E88" s="36">
        <f>D88*100</f>
        <v>1499</v>
      </c>
      <c r="F88" s="36">
        <f>'USPS 1st-class int''l (JPY)'!C5</f>
        <v>888</v>
      </c>
      <c r="G88" s="36">
        <f>IF(C88&lt;=16,F88*0.85,IF(C88&lt;=32,F88*0.75,IF(C88&lt;=48,F88*0.65,F88*0.55)))</f>
        <v>754.8</v>
      </c>
      <c r="H88" s="20">
        <f>D88</f>
        <v>14.99</v>
      </c>
      <c r="I88" s="23">
        <f>ROUNDUP(E88+G88,0)</f>
        <v>2254</v>
      </c>
      <c r="J88" s="80"/>
    </row>
    <row r="89" spans="1:10" s="43" customFormat="1" ht="15.75" customHeight="1">
      <c r="A89" s="52" t="s">
        <v>1624</v>
      </c>
      <c r="B89" s="53"/>
      <c r="C89" s="54"/>
      <c r="D89" s="53"/>
      <c r="E89" s="36"/>
      <c r="F89" s="53"/>
      <c r="G89" s="53"/>
      <c r="H89" s="55"/>
      <c r="I89" s="23"/>
      <c r="J89" s="88"/>
    </row>
    <row r="90" spans="1:10" ht="15.75" customHeight="1">
      <c r="A90" s="60" t="s">
        <v>1625</v>
      </c>
      <c r="B90" s="36" t="s">
        <v>1538</v>
      </c>
      <c r="C90" s="67">
        <v>4</v>
      </c>
      <c r="D90" s="36">
        <v>16.989999999999998</v>
      </c>
      <c r="E90" s="36">
        <f t="shared" ref="E90" si="61">D90*100</f>
        <v>1699</v>
      </c>
      <c r="F90" s="36">
        <f>'USPS 1st-class int''l (JPY)'!C6</f>
        <v>888</v>
      </c>
      <c r="G90" s="36">
        <f t="shared" ref="G90" si="62">IF(C90&lt;=16,F90*0.85,IF(C90&lt;=32,F90*0.75,IF(C90&lt;=48,F90*0.65,F90*0.55)))</f>
        <v>754.8</v>
      </c>
      <c r="H90" s="20">
        <f t="shared" ref="H90" si="63">D90</f>
        <v>16.989999999999998</v>
      </c>
      <c r="I90" s="23">
        <f t="shared" ref="I90" si="64">ROUNDUP(E90+G90,0)</f>
        <v>2454</v>
      </c>
      <c r="J90" s="80"/>
    </row>
    <row r="91" spans="1:10" ht="15.75" customHeight="1">
      <c r="A91" s="60" t="s">
        <v>1626</v>
      </c>
      <c r="B91" s="36" t="s">
        <v>1538</v>
      </c>
      <c r="C91" s="67">
        <v>3</v>
      </c>
      <c r="D91" s="36">
        <v>14.99</v>
      </c>
      <c r="E91" s="36">
        <f>D91*100</f>
        <v>1499</v>
      </c>
      <c r="F91" s="36">
        <f>'USPS 1st-class int''l (JPY)'!C5</f>
        <v>888</v>
      </c>
      <c r="G91" s="36">
        <f>IF(C91&lt;=16,F91*0.85,IF(C91&lt;=32,F91*0.75,IF(C91&lt;=48,F91*0.65,F91*0.55)))</f>
        <v>754.8</v>
      </c>
      <c r="H91" s="20">
        <f>D91</f>
        <v>14.99</v>
      </c>
      <c r="I91" s="23">
        <f>ROUNDUP(E91+G91,0)</f>
        <v>2254</v>
      </c>
      <c r="J91" s="80"/>
    </row>
    <row r="92" spans="1:10" s="43" customFormat="1" ht="15.75" customHeight="1">
      <c r="A92" s="52" t="s">
        <v>1627</v>
      </c>
      <c r="B92" s="53"/>
      <c r="C92" s="54"/>
      <c r="D92" s="53"/>
      <c r="E92" s="36"/>
      <c r="F92" s="53"/>
      <c r="G92" s="53"/>
      <c r="H92" s="55"/>
      <c r="I92" s="23"/>
      <c r="J92" s="88"/>
    </row>
    <row r="93" spans="1:10" ht="15.75" customHeight="1">
      <c r="A93" s="60" t="s">
        <v>1628</v>
      </c>
      <c r="B93" s="36" t="s">
        <v>1538</v>
      </c>
      <c r="C93" s="67">
        <v>4</v>
      </c>
      <c r="D93" s="36">
        <v>16.989999999999998</v>
      </c>
      <c r="E93" s="36">
        <f>D93*100</f>
        <v>1699</v>
      </c>
      <c r="F93" s="36">
        <f>'USPS 1st-class int''l (JPY)'!C6</f>
        <v>888</v>
      </c>
      <c r="G93" s="36">
        <f>IF(C93&lt;=16,F93*0.85,IF(C93&lt;=32,F93*0.75,IF(C93&lt;=48,F93*0.65,F93*0.55)))</f>
        <v>754.8</v>
      </c>
      <c r="H93" s="20">
        <f>D93</f>
        <v>16.989999999999998</v>
      </c>
      <c r="I93" s="23">
        <f>ROUNDUP(E93+G93,0)</f>
        <v>2454</v>
      </c>
      <c r="J93" s="80"/>
    </row>
    <row r="94" spans="1:10" ht="15.75" customHeight="1">
      <c r="A94" s="60" t="s">
        <v>1629</v>
      </c>
      <c r="B94" s="36" t="s">
        <v>1538</v>
      </c>
      <c r="C94" s="67">
        <v>3</v>
      </c>
      <c r="D94" s="36">
        <v>14.99</v>
      </c>
      <c r="E94" s="36">
        <f>D94*100</f>
        <v>1499</v>
      </c>
      <c r="F94" s="36">
        <f>'USPS 1st-class int''l (JPY)'!C5</f>
        <v>888</v>
      </c>
      <c r="G94" s="36">
        <f>IF(C94&lt;=16,F94*0.85,IF(C94&lt;=32,F94*0.75,IF(C94&lt;=48,F94*0.65,F94*0.55)))</f>
        <v>754.8</v>
      </c>
      <c r="H94" s="20">
        <f>D94</f>
        <v>14.99</v>
      </c>
      <c r="I94" s="23">
        <f>ROUNDUP(E94+G94,0)</f>
        <v>2254</v>
      </c>
      <c r="J94" s="80"/>
    </row>
    <row r="95" spans="1:10" s="43" customFormat="1" ht="15.75" customHeight="1">
      <c r="A95" s="52" t="s">
        <v>1630</v>
      </c>
      <c r="B95" s="53"/>
      <c r="C95" s="54"/>
      <c r="D95" s="53"/>
      <c r="E95" s="36"/>
      <c r="F95" s="53"/>
      <c r="G95" s="53"/>
      <c r="H95" s="55"/>
      <c r="I95" s="23"/>
      <c r="J95" s="88"/>
    </row>
    <row r="96" spans="1:10" ht="15.75" customHeight="1">
      <c r="A96" s="60" t="s">
        <v>1631</v>
      </c>
      <c r="B96" s="36" t="s">
        <v>1538</v>
      </c>
      <c r="C96" s="67">
        <v>4</v>
      </c>
      <c r="D96" s="36">
        <v>16.989999999999998</v>
      </c>
      <c r="E96" s="36">
        <f t="shared" ref="E96" si="65">D96*100</f>
        <v>1699</v>
      </c>
      <c r="F96" s="36">
        <f>'USPS 1st-class int''l (JPY)'!C6</f>
        <v>888</v>
      </c>
      <c r="G96" s="36">
        <f t="shared" ref="G96" si="66">IF(C96&lt;=16,F96*0.85,IF(C96&lt;=32,F96*0.75,IF(C96&lt;=48,F96*0.65,F96*0.55)))</f>
        <v>754.8</v>
      </c>
      <c r="H96" s="20">
        <f t="shared" ref="H96" si="67">D96</f>
        <v>16.989999999999998</v>
      </c>
      <c r="I96" s="23">
        <f t="shared" ref="I96" si="68">ROUNDUP(E96+G96,0)</f>
        <v>2454</v>
      </c>
      <c r="J96" s="80"/>
    </row>
    <row r="97" spans="1:10" ht="15.75" customHeight="1">
      <c r="A97" s="60" t="s">
        <v>1632</v>
      </c>
      <c r="B97" s="36" t="s">
        <v>1538</v>
      </c>
      <c r="C97" s="67">
        <v>3</v>
      </c>
      <c r="D97" s="36">
        <v>14.99</v>
      </c>
      <c r="E97" s="36">
        <f>D97*100</f>
        <v>1499</v>
      </c>
      <c r="F97" s="36">
        <f>'USPS 1st-class int''l (JPY)'!C5</f>
        <v>888</v>
      </c>
      <c r="G97" s="36">
        <f>IF(C97&lt;=16,F97*0.85,IF(C97&lt;=32,F97*0.75,IF(C97&lt;=48,F97*0.65,F97*0.55)))</f>
        <v>754.8</v>
      </c>
      <c r="H97" s="20">
        <f>D97</f>
        <v>14.99</v>
      </c>
      <c r="I97" s="23">
        <f>ROUNDUP(E97+G97,0)</f>
        <v>2254</v>
      </c>
      <c r="J97" s="80"/>
    </row>
    <row r="98" spans="1:10" s="43" customFormat="1" ht="15.75" customHeight="1">
      <c r="A98" s="52" t="s">
        <v>1633</v>
      </c>
      <c r="B98" s="53"/>
      <c r="C98" s="54"/>
      <c r="D98" s="53"/>
      <c r="E98" s="36"/>
      <c r="F98" s="53"/>
      <c r="G98" s="53"/>
      <c r="H98" s="55"/>
      <c r="I98" s="23"/>
      <c r="J98" s="88"/>
    </row>
    <row r="99" spans="1:10" ht="15.75" customHeight="1">
      <c r="A99" s="60" t="s">
        <v>1634</v>
      </c>
      <c r="B99" s="36" t="s">
        <v>1538</v>
      </c>
      <c r="C99" s="67">
        <v>4</v>
      </c>
      <c r="D99" s="36">
        <v>16.989999999999998</v>
      </c>
      <c r="E99" s="36">
        <f>D99*100</f>
        <v>1699</v>
      </c>
      <c r="F99" s="36">
        <f>'USPS 1st-class int''l (JPY)'!C6</f>
        <v>888</v>
      </c>
      <c r="G99" s="36">
        <f>IF(C99&lt;=16,F99*0.85,IF(C99&lt;=32,F99*0.75,IF(C99&lt;=48,F99*0.65,F99*0.55)))</f>
        <v>754.8</v>
      </c>
      <c r="H99" s="20">
        <f>D99</f>
        <v>16.989999999999998</v>
      </c>
      <c r="I99" s="23">
        <f>ROUNDUP(E99+G99,0)</f>
        <v>2454</v>
      </c>
      <c r="J99" s="80"/>
    </row>
    <row r="100" spans="1:10" ht="15.75" customHeight="1">
      <c r="A100" s="60" t="s">
        <v>1635</v>
      </c>
      <c r="B100" s="36" t="s">
        <v>1538</v>
      </c>
      <c r="C100" s="67">
        <v>3</v>
      </c>
      <c r="D100" s="36">
        <v>14.99</v>
      </c>
      <c r="E100" s="36">
        <f>D100*100</f>
        <v>1499</v>
      </c>
      <c r="F100" s="36">
        <f>'USPS 1st-class int''l (JPY)'!C5</f>
        <v>888</v>
      </c>
      <c r="G100" s="36">
        <f>IF(C100&lt;=16,F100*0.85,IF(C100&lt;=32,F100*0.75,IF(C100&lt;=48,F100*0.65,F100*0.55)))</f>
        <v>754.8</v>
      </c>
      <c r="H100" s="20">
        <f>D100</f>
        <v>14.99</v>
      </c>
      <c r="I100" s="23">
        <f>ROUNDUP(E100+G100,0)</f>
        <v>2254</v>
      </c>
      <c r="J100" s="80"/>
    </row>
    <row r="101" spans="1:10" s="43" customFormat="1" ht="15.75" customHeight="1">
      <c r="A101" s="52" t="s">
        <v>1636</v>
      </c>
      <c r="B101" s="53"/>
      <c r="C101" s="54"/>
      <c r="D101" s="53"/>
      <c r="E101" s="36"/>
      <c r="F101" s="53"/>
      <c r="G101" s="53"/>
      <c r="H101" s="55"/>
      <c r="I101" s="23"/>
      <c r="J101" s="88"/>
    </row>
    <row r="102" spans="1:10" ht="15.75" customHeight="1">
      <c r="A102" s="60" t="s">
        <v>1637</v>
      </c>
      <c r="B102" s="36" t="s">
        <v>1538</v>
      </c>
      <c r="C102" s="67">
        <v>4</v>
      </c>
      <c r="D102" s="36">
        <v>16.989999999999998</v>
      </c>
      <c r="E102" s="36">
        <f t="shared" ref="E102" si="69">D102*100</f>
        <v>1699</v>
      </c>
      <c r="F102" s="36">
        <f>'USPS 1st-class int''l (JPY)'!C6</f>
        <v>888</v>
      </c>
      <c r="G102" s="36">
        <f t="shared" ref="G102" si="70">IF(C102&lt;=16,F102*0.85,IF(C102&lt;=32,F102*0.75,IF(C102&lt;=48,F102*0.65,F102*0.55)))</f>
        <v>754.8</v>
      </c>
      <c r="H102" s="20">
        <f t="shared" ref="H102" si="71">D102</f>
        <v>16.989999999999998</v>
      </c>
      <c r="I102" s="23">
        <f t="shared" ref="I102" si="72">ROUNDUP(E102+G102,0)</f>
        <v>2454</v>
      </c>
      <c r="J102" s="80"/>
    </row>
    <row r="103" spans="1:10" ht="15.75" customHeight="1">
      <c r="A103" s="60" t="s">
        <v>1638</v>
      </c>
      <c r="B103" s="36" t="s">
        <v>1538</v>
      </c>
      <c r="C103" s="67">
        <v>3</v>
      </c>
      <c r="D103" s="36">
        <v>14.99</v>
      </c>
      <c r="E103" s="36">
        <f>D103*100</f>
        <v>1499</v>
      </c>
      <c r="F103" s="36">
        <f>'USPS 1st-class int''l (JPY)'!C5</f>
        <v>888</v>
      </c>
      <c r="G103" s="36">
        <f>IF(C103&lt;=16,F103*0.85,IF(C103&lt;=32,F103*0.75,IF(C103&lt;=48,F103*0.65,F103*0.55)))</f>
        <v>754.8</v>
      </c>
      <c r="H103" s="20">
        <f>D103</f>
        <v>14.99</v>
      </c>
      <c r="I103" s="23">
        <f>ROUNDUP(E103+G103,0)</f>
        <v>2254</v>
      </c>
      <c r="J103" s="80"/>
    </row>
    <row r="104" spans="1:10" s="43" customFormat="1" ht="15.75" customHeight="1">
      <c r="A104" s="52" t="s">
        <v>1639</v>
      </c>
      <c r="B104" s="53"/>
      <c r="C104" s="54"/>
      <c r="D104" s="53"/>
      <c r="E104" s="36"/>
      <c r="F104" s="53"/>
      <c r="G104" s="53"/>
      <c r="H104" s="55"/>
      <c r="I104" s="23"/>
      <c r="J104" s="88"/>
    </row>
    <row r="105" spans="1:10" ht="15.75" customHeight="1">
      <c r="A105" s="60" t="s">
        <v>1640</v>
      </c>
      <c r="B105" s="36" t="s">
        <v>1538</v>
      </c>
      <c r="C105" s="67">
        <v>4</v>
      </c>
      <c r="D105" s="36">
        <v>16.989999999999998</v>
      </c>
      <c r="E105" s="36">
        <f>D105*100</f>
        <v>1699</v>
      </c>
      <c r="F105" s="36">
        <f>'USPS 1st-class int''l (JPY)'!C6</f>
        <v>888</v>
      </c>
      <c r="G105" s="36">
        <f>IF(C105&lt;=16,F105*0.85,IF(C105&lt;=32,F105*0.75,IF(C105&lt;=48,F105*0.65,F105*0.55)))</f>
        <v>754.8</v>
      </c>
      <c r="H105" s="20">
        <f>D105</f>
        <v>16.989999999999998</v>
      </c>
      <c r="I105" s="23">
        <f>ROUNDUP(E105+G105,0)</f>
        <v>2454</v>
      </c>
      <c r="J105" s="80"/>
    </row>
    <row r="106" spans="1:10" ht="15.75" customHeight="1">
      <c r="A106" s="60" t="s">
        <v>1641</v>
      </c>
      <c r="B106" s="36" t="s">
        <v>1538</v>
      </c>
      <c r="C106" s="67">
        <v>3</v>
      </c>
      <c r="D106" s="36">
        <v>14.99</v>
      </c>
      <c r="E106" s="36">
        <f>D106*100</f>
        <v>1499</v>
      </c>
      <c r="F106" s="36">
        <f>'USPS 1st-class int''l (JPY)'!C5</f>
        <v>888</v>
      </c>
      <c r="G106" s="36">
        <f>IF(C106&lt;=16,F106*0.85,IF(C106&lt;=32,F106*0.75,IF(C106&lt;=48,F106*0.65,F106*0.55)))</f>
        <v>754.8</v>
      </c>
      <c r="H106" s="20">
        <f>D106</f>
        <v>14.99</v>
      </c>
      <c r="I106" s="23">
        <f>ROUNDUP(E106+G106,0)</f>
        <v>2254</v>
      </c>
      <c r="J106" s="80"/>
    </row>
    <row r="107" spans="1:10" s="43" customFormat="1" ht="15.75" customHeight="1">
      <c r="A107" s="52" t="s">
        <v>1642</v>
      </c>
      <c r="B107" s="53"/>
      <c r="C107" s="54"/>
      <c r="D107" s="53"/>
      <c r="E107" s="36"/>
      <c r="F107" s="53"/>
      <c r="G107" s="53"/>
      <c r="H107" s="55"/>
      <c r="I107" s="23"/>
      <c r="J107" s="88"/>
    </row>
    <row r="108" spans="1:10" ht="15.75" customHeight="1">
      <c r="A108" s="60" t="s">
        <v>1643</v>
      </c>
      <c r="B108" s="36" t="s">
        <v>1538</v>
      </c>
      <c r="C108" s="67">
        <v>4</v>
      </c>
      <c r="D108" s="36">
        <v>16.989999999999998</v>
      </c>
      <c r="E108" s="36">
        <f t="shared" ref="E108" si="73">D108*100</f>
        <v>1699</v>
      </c>
      <c r="F108" s="36">
        <f>'USPS 1st-class int''l (JPY)'!C6</f>
        <v>888</v>
      </c>
      <c r="G108" s="36">
        <f t="shared" ref="G108" si="74">IF(C108&lt;=16,F108*0.85,IF(C108&lt;=32,F108*0.75,IF(C108&lt;=48,F108*0.65,F108*0.55)))</f>
        <v>754.8</v>
      </c>
      <c r="H108" s="20">
        <f t="shared" ref="H108" si="75">D108</f>
        <v>16.989999999999998</v>
      </c>
      <c r="I108" s="23">
        <f t="shared" ref="I108" si="76">ROUNDUP(E108+G108,0)</f>
        <v>2454</v>
      </c>
      <c r="J108" s="80"/>
    </row>
    <row r="109" spans="1:10" ht="15.75" customHeight="1">
      <c r="A109" s="60" t="s">
        <v>1644</v>
      </c>
      <c r="B109" s="36" t="s">
        <v>1538</v>
      </c>
      <c r="C109" s="67">
        <v>3</v>
      </c>
      <c r="D109" s="36">
        <v>14.99</v>
      </c>
      <c r="E109" s="36">
        <f>D109*100</f>
        <v>1499</v>
      </c>
      <c r="F109" s="36">
        <f>'USPS 1st-class int''l (JPY)'!C5</f>
        <v>888</v>
      </c>
      <c r="G109" s="36">
        <f>IF(C109&lt;=16,F109*0.85,IF(C109&lt;=32,F109*0.75,IF(C109&lt;=48,F109*0.65,F109*0.55)))</f>
        <v>754.8</v>
      </c>
      <c r="H109" s="20">
        <f>D109</f>
        <v>14.99</v>
      </c>
      <c r="I109" s="23">
        <f>ROUNDUP(E109+G109,0)</f>
        <v>2254</v>
      </c>
      <c r="J109" s="80"/>
    </row>
    <row r="110" spans="1:10" s="43" customFormat="1" ht="15.75" customHeight="1">
      <c r="A110" s="52" t="s">
        <v>1645</v>
      </c>
      <c r="B110" s="53"/>
      <c r="C110" s="54"/>
      <c r="D110" s="53"/>
      <c r="E110" s="36"/>
      <c r="F110" s="53"/>
      <c r="G110" s="53"/>
      <c r="H110" s="55"/>
      <c r="I110" s="23"/>
      <c r="J110" s="88"/>
    </row>
    <row r="111" spans="1:10" ht="15.75" customHeight="1">
      <c r="A111" s="60" t="s">
        <v>1646</v>
      </c>
      <c r="B111" s="36" t="s">
        <v>1538</v>
      </c>
      <c r="C111" s="67">
        <v>4</v>
      </c>
      <c r="D111" s="36">
        <v>16.989999999999998</v>
      </c>
      <c r="E111" s="36">
        <f>D111*100</f>
        <v>1699</v>
      </c>
      <c r="F111" s="36">
        <f>'USPS 1st-class int''l (JPY)'!C6</f>
        <v>888</v>
      </c>
      <c r="G111" s="36">
        <f>IF(C111&lt;=16,F111*0.85,IF(C111&lt;=32,F111*0.75,IF(C111&lt;=48,F111*0.65,F111*0.55)))</f>
        <v>754.8</v>
      </c>
      <c r="H111" s="20">
        <f>D111</f>
        <v>16.989999999999998</v>
      </c>
      <c r="I111" s="23">
        <f>ROUNDUP(E111+G111,0)</f>
        <v>2454</v>
      </c>
      <c r="J111" s="80"/>
    </row>
    <row r="112" spans="1:10" ht="15.75" customHeight="1">
      <c r="A112" s="60" t="s">
        <v>1647</v>
      </c>
      <c r="B112" s="36" t="s">
        <v>1538</v>
      </c>
      <c r="C112" s="67">
        <v>3</v>
      </c>
      <c r="D112" s="36">
        <v>14.99</v>
      </c>
      <c r="E112" s="36">
        <f>D112*100</f>
        <v>1499</v>
      </c>
      <c r="F112" s="36">
        <f>'USPS 1st-class int''l (JPY)'!C5</f>
        <v>888</v>
      </c>
      <c r="G112" s="36">
        <f>IF(C112&lt;=16,F112*0.85,IF(C112&lt;=32,F112*0.75,IF(C112&lt;=48,F112*0.65,F112*0.55)))</f>
        <v>754.8</v>
      </c>
      <c r="H112" s="20">
        <f>D112</f>
        <v>14.99</v>
      </c>
      <c r="I112" s="23">
        <f>ROUNDUP(E112+G112,0)</f>
        <v>2254</v>
      </c>
      <c r="J112" s="80"/>
    </row>
    <row r="113" spans="1:10" s="43" customFormat="1" ht="15.75" customHeight="1">
      <c r="A113" s="52" t="s">
        <v>1648</v>
      </c>
      <c r="B113" s="53"/>
      <c r="C113" s="54"/>
      <c r="D113" s="53"/>
      <c r="E113" s="36"/>
      <c r="F113" s="53"/>
      <c r="G113" s="53"/>
      <c r="H113" s="55"/>
      <c r="I113" s="23"/>
      <c r="J113" s="88"/>
    </row>
    <row r="114" spans="1:10" ht="15.75" customHeight="1">
      <c r="A114" s="60" t="s">
        <v>1649</v>
      </c>
      <c r="B114" s="36" t="s">
        <v>1538</v>
      </c>
      <c r="C114" s="67">
        <v>4</v>
      </c>
      <c r="D114" s="36">
        <v>16.989999999999998</v>
      </c>
      <c r="E114" s="36">
        <f t="shared" ref="E114" si="77">D114*100</f>
        <v>1699</v>
      </c>
      <c r="F114" s="36">
        <f>'USPS 1st-class int''l (JPY)'!C6</f>
        <v>888</v>
      </c>
      <c r="G114" s="36">
        <f t="shared" ref="G114" si="78">IF(C114&lt;=16,F114*0.85,IF(C114&lt;=32,F114*0.75,IF(C114&lt;=48,F114*0.65,F114*0.55)))</f>
        <v>754.8</v>
      </c>
      <c r="H114" s="20">
        <f t="shared" ref="H114" si="79">D114</f>
        <v>16.989999999999998</v>
      </c>
      <c r="I114" s="23">
        <f t="shared" ref="I114" si="80">ROUNDUP(E114+G114,0)</f>
        <v>2454</v>
      </c>
      <c r="J114" s="80"/>
    </row>
    <row r="115" spans="1:10" ht="15.75" customHeight="1">
      <c r="A115" s="60" t="s">
        <v>1650</v>
      </c>
      <c r="B115" s="36" t="s">
        <v>1538</v>
      </c>
      <c r="C115" s="67">
        <v>3</v>
      </c>
      <c r="D115" s="36">
        <v>14.99</v>
      </c>
      <c r="E115" s="36">
        <f>D115*100</f>
        <v>1499</v>
      </c>
      <c r="F115" s="36">
        <f>'USPS 1st-class int''l (JPY)'!C5</f>
        <v>888</v>
      </c>
      <c r="G115" s="36">
        <f>IF(C115&lt;=16,F115*0.85,IF(C115&lt;=32,F115*0.75,IF(C115&lt;=48,F115*0.65,F115*0.55)))</f>
        <v>754.8</v>
      </c>
      <c r="H115" s="20">
        <f>D115</f>
        <v>14.99</v>
      </c>
      <c r="I115" s="23">
        <f>ROUNDUP(E115+G115,0)</f>
        <v>2254</v>
      </c>
      <c r="J115" s="80"/>
    </row>
    <row r="116" spans="1:10" s="43" customFormat="1" ht="15.75" customHeight="1">
      <c r="A116" s="52" t="s">
        <v>1651</v>
      </c>
      <c r="B116" s="53"/>
      <c r="C116" s="54"/>
      <c r="D116" s="53"/>
      <c r="E116" s="36"/>
      <c r="F116" s="53"/>
      <c r="G116" s="53"/>
      <c r="H116" s="55"/>
      <c r="I116" s="23"/>
      <c r="J116" s="88"/>
    </row>
    <row r="117" spans="1:10" ht="15.75" customHeight="1">
      <c r="A117" s="60" t="s">
        <v>1652</v>
      </c>
      <c r="B117" s="36" t="s">
        <v>1538</v>
      </c>
      <c r="C117" s="67">
        <v>4</v>
      </c>
      <c r="D117" s="36">
        <v>16.989999999999998</v>
      </c>
      <c r="E117" s="36">
        <f>D117*100</f>
        <v>1699</v>
      </c>
      <c r="F117" s="36">
        <f>'USPS 1st-class int''l (JPY)'!C6</f>
        <v>888</v>
      </c>
      <c r="G117" s="36">
        <f>IF(C117&lt;=16,F117*0.85,IF(C117&lt;=32,F117*0.75,IF(C117&lt;=48,F117*0.65,F117*0.55)))</f>
        <v>754.8</v>
      </c>
      <c r="H117" s="20">
        <f>D117</f>
        <v>16.989999999999998</v>
      </c>
      <c r="I117" s="23">
        <f>ROUNDUP(E117+G117,0)</f>
        <v>2454</v>
      </c>
      <c r="J117" s="80"/>
    </row>
    <row r="118" spans="1:10" ht="15.75" customHeight="1">
      <c r="A118" s="60" t="s">
        <v>1653</v>
      </c>
      <c r="B118" s="36" t="s">
        <v>1538</v>
      </c>
      <c r="C118" s="67">
        <v>3</v>
      </c>
      <c r="D118" s="36">
        <v>14.99</v>
      </c>
      <c r="E118" s="36">
        <f>D118*100</f>
        <v>1499</v>
      </c>
      <c r="F118" s="36">
        <f>'USPS 1st-class int''l (JPY)'!C5</f>
        <v>888</v>
      </c>
      <c r="G118" s="36">
        <f>IF(C118&lt;=16,F118*0.85,IF(C118&lt;=32,F118*0.75,IF(C118&lt;=48,F118*0.65,F118*0.55)))</f>
        <v>754.8</v>
      </c>
      <c r="H118" s="20">
        <f>D118</f>
        <v>14.99</v>
      </c>
      <c r="I118" s="23">
        <f>ROUNDUP(E118+G118,0)</f>
        <v>2254</v>
      </c>
      <c r="J118" s="80"/>
    </row>
    <row r="119" spans="1:10" s="43" customFormat="1" ht="15.75" customHeight="1">
      <c r="A119" s="52" t="s">
        <v>1654</v>
      </c>
      <c r="B119" s="53"/>
      <c r="C119" s="54"/>
      <c r="D119" s="53"/>
      <c r="E119" s="36"/>
      <c r="F119" s="53"/>
      <c r="G119" s="53"/>
      <c r="H119" s="55"/>
      <c r="I119" s="23"/>
      <c r="J119" s="88"/>
    </row>
    <row r="120" spans="1:10" ht="15.75" customHeight="1">
      <c r="A120" s="60" t="s">
        <v>1655</v>
      </c>
      <c r="B120" s="36" t="s">
        <v>1538</v>
      </c>
      <c r="C120" s="67">
        <v>4</v>
      </c>
      <c r="D120" s="36">
        <v>16.989999999999998</v>
      </c>
      <c r="E120" s="36">
        <f t="shared" ref="E120" si="81">D120*100</f>
        <v>1699</v>
      </c>
      <c r="F120" s="36">
        <f>'USPS 1st-class int''l (JPY)'!C6</f>
        <v>888</v>
      </c>
      <c r="G120" s="36">
        <f t="shared" ref="G120" si="82">IF(C120&lt;=16,F120*0.85,IF(C120&lt;=32,F120*0.75,IF(C120&lt;=48,F120*0.65,F120*0.55)))</f>
        <v>754.8</v>
      </c>
      <c r="H120" s="20">
        <f t="shared" ref="H120" si="83">D120</f>
        <v>16.989999999999998</v>
      </c>
      <c r="I120" s="23">
        <f t="shared" ref="I120" si="84">ROUNDUP(E120+G120,0)</f>
        <v>2454</v>
      </c>
      <c r="J120" s="80"/>
    </row>
    <row r="121" spans="1:10" ht="15.75" customHeight="1">
      <c r="A121" s="60" t="s">
        <v>1656</v>
      </c>
      <c r="B121" s="36" t="s">
        <v>1538</v>
      </c>
      <c r="C121" s="67">
        <v>3</v>
      </c>
      <c r="D121" s="36">
        <v>14.99</v>
      </c>
      <c r="E121" s="36">
        <f>D121*100</f>
        <v>1499</v>
      </c>
      <c r="F121" s="36">
        <f>'USPS 1st-class int''l (JPY)'!C5</f>
        <v>888</v>
      </c>
      <c r="G121" s="36">
        <f>IF(C121&lt;=16,F121*0.85,IF(C121&lt;=32,F121*0.75,IF(C121&lt;=48,F121*0.65,F121*0.55)))</f>
        <v>754.8</v>
      </c>
      <c r="H121" s="20">
        <f>D121</f>
        <v>14.99</v>
      </c>
      <c r="I121" s="23">
        <f>ROUNDUP(E121+G121,0)</f>
        <v>2254</v>
      </c>
      <c r="J121" s="80"/>
    </row>
    <row r="122" spans="1:10" s="43" customFormat="1" ht="15.75" customHeight="1">
      <c r="A122" s="52" t="s">
        <v>1657</v>
      </c>
      <c r="B122" s="53"/>
      <c r="C122" s="54"/>
      <c r="D122" s="53"/>
      <c r="E122" s="36"/>
      <c r="F122" s="53"/>
      <c r="G122" s="53"/>
      <c r="H122" s="55"/>
      <c r="I122" s="23"/>
      <c r="J122" s="88"/>
    </row>
    <row r="123" spans="1:10" ht="15.75" customHeight="1">
      <c r="A123" s="60" t="s">
        <v>1658</v>
      </c>
      <c r="B123" s="36" t="s">
        <v>1538</v>
      </c>
      <c r="C123" s="67">
        <v>4</v>
      </c>
      <c r="D123" s="36">
        <v>16.989999999999998</v>
      </c>
      <c r="E123" s="36">
        <f>D123*100</f>
        <v>1699</v>
      </c>
      <c r="F123" s="36">
        <f>'USPS 1st-class int''l (JPY)'!C6</f>
        <v>888</v>
      </c>
      <c r="G123" s="36">
        <f>IF(C123&lt;=16,F123*0.85,IF(C123&lt;=32,F123*0.75,IF(C123&lt;=48,F123*0.65,F123*0.55)))</f>
        <v>754.8</v>
      </c>
      <c r="H123" s="20">
        <f>D123</f>
        <v>16.989999999999998</v>
      </c>
      <c r="I123" s="23">
        <f>ROUNDUP(E123+G123,0)</f>
        <v>2454</v>
      </c>
      <c r="J123" s="80"/>
    </row>
    <row r="124" spans="1:10" ht="15.75" customHeight="1">
      <c r="A124" s="60" t="s">
        <v>1659</v>
      </c>
      <c r="B124" s="36" t="s">
        <v>1538</v>
      </c>
      <c r="C124" s="67">
        <v>3</v>
      </c>
      <c r="D124" s="36">
        <v>14.99</v>
      </c>
      <c r="E124" s="36">
        <f>D124*100</f>
        <v>1499</v>
      </c>
      <c r="F124" s="36">
        <f>'USPS 1st-class int''l (JPY)'!C5</f>
        <v>888</v>
      </c>
      <c r="G124" s="36">
        <f>IF(C124&lt;=16,F124*0.85,IF(C124&lt;=32,F124*0.75,IF(C124&lt;=48,F124*0.65,F124*0.55)))</f>
        <v>754.8</v>
      </c>
      <c r="H124" s="20">
        <f>D124</f>
        <v>14.99</v>
      </c>
      <c r="I124" s="23">
        <f>ROUNDUP(E124+G124,0)</f>
        <v>2254</v>
      </c>
      <c r="J124" s="80"/>
    </row>
    <row r="125" spans="1:10" s="43" customFormat="1" ht="15.75" customHeight="1">
      <c r="A125" s="52" t="s">
        <v>1660</v>
      </c>
      <c r="B125" s="53"/>
      <c r="C125" s="54"/>
      <c r="D125" s="53"/>
      <c r="E125" s="36"/>
      <c r="F125" s="53"/>
      <c r="G125" s="53"/>
      <c r="H125" s="55"/>
      <c r="I125" s="23"/>
      <c r="J125" s="88"/>
    </row>
    <row r="126" spans="1:10" ht="15.75" customHeight="1">
      <c r="A126" s="60" t="s">
        <v>1661</v>
      </c>
      <c r="B126" s="36" t="s">
        <v>1538</v>
      </c>
      <c r="C126" s="67">
        <v>4</v>
      </c>
      <c r="D126" s="36">
        <v>16.989999999999998</v>
      </c>
      <c r="E126" s="36">
        <f t="shared" ref="E126" si="85">D126*100</f>
        <v>1699</v>
      </c>
      <c r="F126" s="36">
        <f>'USPS 1st-class int''l (JPY)'!C6</f>
        <v>888</v>
      </c>
      <c r="G126" s="36">
        <f t="shared" ref="G126" si="86">IF(C126&lt;=16,F126*0.85,IF(C126&lt;=32,F126*0.75,IF(C126&lt;=48,F126*0.65,F126*0.55)))</f>
        <v>754.8</v>
      </c>
      <c r="H126" s="20">
        <f t="shared" ref="H126" si="87">D126</f>
        <v>16.989999999999998</v>
      </c>
      <c r="I126" s="23">
        <f t="shared" ref="I126" si="88">ROUNDUP(E126+G126,0)</f>
        <v>2454</v>
      </c>
      <c r="J126" s="80"/>
    </row>
    <row r="127" spans="1:10" ht="15.75" customHeight="1">
      <c r="A127" s="60" t="s">
        <v>1662</v>
      </c>
      <c r="B127" s="36" t="s">
        <v>1538</v>
      </c>
      <c r="C127" s="67">
        <v>3</v>
      </c>
      <c r="D127" s="36">
        <v>14.99</v>
      </c>
      <c r="E127" s="36">
        <f>D127*100</f>
        <v>1499</v>
      </c>
      <c r="F127" s="36">
        <f>'USPS 1st-class int''l (JPY)'!C5</f>
        <v>888</v>
      </c>
      <c r="G127" s="36">
        <f>IF(C127&lt;=16,F127*0.85,IF(C127&lt;=32,F127*0.75,IF(C127&lt;=48,F127*0.65,F127*0.55)))</f>
        <v>754.8</v>
      </c>
      <c r="H127" s="20">
        <f>D127</f>
        <v>14.99</v>
      </c>
      <c r="I127" s="23">
        <f>ROUNDUP(E127+G127,0)</f>
        <v>2254</v>
      </c>
      <c r="J127" s="80"/>
    </row>
    <row r="128" spans="1:10" s="43" customFormat="1" ht="15.75" customHeight="1">
      <c r="A128" s="52" t="s">
        <v>1663</v>
      </c>
      <c r="B128" s="53"/>
      <c r="C128" s="54"/>
      <c r="D128" s="53"/>
      <c r="E128" s="36"/>
      <c r="F128" s="53"/>
      <c r="G128" s="53"/>
      <c r="H128" s="55"/>
      <c r="I128" s="23"/>
      <c r="J128" s="88"/>
    </row>
    <row r="129" spans="1:10" ht="15.75" customHeight="1">
      <c r="A129" s="60" t="s">
        <v>1664</v>
      </c>
      <c r="B129" s="36" t="s">
        <v>1538</v>
      </c>
      <c r="C129" s="67">
        <v>4</v>
      </c>
      <c r="D129" s="36">
        <v>16.989999999999998</v>
      </c>
      <c r="E129" s="36">
        <f>D129*100</f>
        <v>1699</v>
      </c>
      <c r="F129" s="36">
        <f>'USPS 1st-class int''l (JPY)'!C6</f>
        <v>888</v>
      </c>
      <c r="G129" s="36">
        <f>IF(C129&lt;=16,F129*0.85,IF(C129&lt;=32,F129*0.75,IF(C129&lt;=48,F129*0.65,F129*0.55)))</f>
        <v>754.8</v>
      </c>
      <c r="H129" s="20">
        <f>D129</f>
        <v>16.989999999999998</v>
      </c>
      <c r="I129" s="23">
        <f>ROUNDUP(E129+G129,0)</f>
        <v>2454</v>
      </c>
      <c r="J129" s="80"/>
    </row>
    <row r="130" spans="1:10" ht="15.75" customHeight="1">
      <c r="A130" s="60" t="s">
        <v>1665</v>
      </c>
      <c r="B130" s="36" t="s">
        <v>1538</v>
      </c>
      <c r="C130" s="67">
        <v>3</v>
      </c>
      <c r="D130" s="36">
        <v>14.99</v>
      </c>
      <c r="E130" s="36">
        <f>D130*100</f>
        <v>1499</v>
      </c>
      <c r="F130" s="36">
        <f>'USPS 1st-class int''l (JPY)'!C5</f>
        <v>888</v>
      </c>
      <c r="G130" s="36">
        <f>IF(C130&lt;=16,F130*0.85,IF(C130&lt;=32,F130*0.75,IF(C130&lt;=48,F130*0.65,F130*0.55)))</f>
        <v>754.8</v>
      </c>
      <c r="H130" s="20">
        <f>D130</f>
        <v>14.99</v>
      </c>
      <c r="I130" s="23">
        <f>ROUNDUP(E130+G130,0)</f>
        <v>2254</v>
      </c>
      <c r="J130" s="80"/>
    </row>
    <row r="131" spans="1:10" s="43" customFormat="1" ht="15.75" customHeight="1">
      <c r="A131" s="52" t="s">
        <v>1666</v>
      </c>
      <c r="B131" s="53"/>
      <c r="C131" s="54"/>
      <c r="D131" s="53"/>
      <c r="E131" s="36"/>
      <c r="F131" s="53"/>
      <c r="G131" s="53"/>
      <c r="H131" s="55"/>
      <c r="I131" s="23"/>
      <c r="J131" s="88"/>
    </row>
    <row r="132" spans="1:10" ht="15.75" customHeight="1">
      <c r="A132" s="60" t="s">
        <v>1667</v>
      </c>
      <c r="B132" s="36" t="s">
        <v>1538</v>
      </c>
      <c r="C132" s="67">
        <v>4</v>
      </c>
      <c r="D132" s="36">
        <v>16.989999999999998</v>
      </c>
      <c r="E132" s="36">
        <f t="shared" ref="E132" si="89">D132*100</f>
        <v>1699</v>
      </c>
      <c r="F132" s="36">
        <f>'USPS 1st-class int''l (JPY)'!C6</f>
        <v>888</v>
      </c>
      <c r="G132" s="36">
        <f t="shared" ref="G132" si="90">IF(C132&lt;=16,F132*0.85,IF(C132&lt;=32,F132*0.75,IF(C132&lt;=48,F132*0.65,F132*0.55)))</f>
        <v>754.8</v>
      </c>
      <c r="H132" s="20">
        <f t="shared" ref="H132" si="91">D132</f>
        <v>16.989999999999998</v>
      </c>
      <c r="I132" s="23">
        <f t="shared" ref="I132" si="92">ROUNDUP(E132+G132,0)</f>
        <v>2454</v>
      </c>
      <c r="J132" s="80"/>
    </row>
    <row r="133" spans="1:10" ht="15.75" customHeight="1">
      <c r="A133" s="60" t="s">
        <v>1668</v>
      </c>
      <c r="B133" s="36" t="s">
        <v>1538</v>
      </c>
      <c r="C133" s="67">
        <v>3</v>
      </c>
      <c r="D133" s="36">
        <v>14.99</v>
      </c>
      <c r="E133" s="36">
        <f>D133*100</f>
        <v>1499</v>
      </c>
      <c r="F133" s="36">
        <f>'USPS 1st-class int''l (JPY)'!C5</f>
        <v>888</v>
      </c>
      <c r="G133" s="36">
        <f t="shared" ref="G133" si="93">IF(C133&lt;=16,F133*0.85,IF(C133&lt;=32,F133*0.75,IF(C133&lt;=48,F133*0.65,F133*0.55)))</f>
        <v>754.8</v>
      </c>
      <c r="H133" s="20">
        <f t="shared" ref="H133" si="94">D133</f>
        <v>14.99</v>
      </c>
      <c r="I133" s="23">
        <f t="shared" ref="I133" si="95">ROUNDUP(E133+G133,0)</f>
        <v>2254</v>
      </c>
      <c r="J133" s="80"/>
    </row>
    <row r="134" spans="1:10" s="43" customFormat="1" ht="15.75" customHeight="1">
      <c r="A134" s="52" t="s">
        <v>1669</v>
      </c>
      <c r="B134" s="53"/>
      <c r="C134" s="54"/>
      <c r="D134" s="53"/>
      <c r="E134" s="36"/>
      <c r="F134" s="53"/>
      <c r="G134" s="53"/>
      <c r="H134" s="55"/>
      <c r="I134" s="23"/>
      <c r="J134" s="88"/>
    </row>
    <row r="135" spans="1:10" ht="15.75" customHeight="1">
      <c r="A135" s="60" t="s">
        <v>1670</v>
      </c>
      <c r="B135" s="36" t="s">
        <v>1538</v>
      </c>
      <c r="C135" s="67">
        <v>4</v>
      </c>
      <c r="D135" s="36">
        <v>16.989999999999998</v>
      </c>
      <c r="E135" s="36">
        <f t="shared" ref="E135" si="96">D135*100</f>
        <v>1699</v>
      </c>
      <c r="F135" s="36">
        <f>'USPS 1st-class int''l (JPY)'!C6</f>
        <v>888</v>
      </c>
      <c r="G135" s="36">
        <f>IF(C135&lt;=16,F135*0.85,IF(C135&lt;=32,F135*0.75,IF(C135&lt;=48,F135*0.65,F135*0.55)))</f>
        <v>754.8</v>
      </c>
      <c r="H135" s="20">
        <f>D135</f>
        <v>16.989999999999998</v>
      </c>
      <c r="I135" s="23">
        <f>ROUNDUP(E135+G135,0)</f>
        <v>2454</v>
      </c>
      <c r="J135" s="80"/>
    </row>
    <row r="136" spans="1:10" ht="15.75" customHeight="1">
      <c r="A136" s="60" t="s">
        <v>1671</v>
      </c>
      <c r="B136" s="36" t="s">
        <v>1538</v>
      </c>
      <c r="C136" s="67">
        <v>3</v>
      </c>
      <c r="D136" s="36">
        <v>14.99</v>
      </c>
      <c r="E136" s="36">
        <f>D136*100</f>
        <v>1499</v>
      </c>
      <c r="F136" s="36">
        <f>'USPS 1st-class int''l (JPY)'!C5</f>
        <v>888</v>
      </c>
      <c r="G136" s="36">
        <f>IF(C136&lt;=16,F136*0.85,IF(C136&lt;=32,F136*0.75,IF(C136&lt;=48,F136*0.65,F136*0.55)))</f>
        <v>754.8</v>
      </c>
      <c r="H136" s="20">
        <f>D136</f>
        <v>14.99</v>
      </c>
      <c r="I136" s="23">
        <f>ROUNDUP(E136+G136,0)</f>
        <v>2254</v>
      </c>
      <c r="J136" s="80"/>
    </row>
    <row r="137" spans="1:10" s="43" customFormat="1" ht="15.75" customHeight="1">
      <c r="A137" s="52" t="s">
        <v>1672</v>
      </c>
      <c r="B137" s="53"/>
      <c r="C137" s="54"/>
      <c r="D137" s="53"/>
      <c r="E137" s="36"/>
      <c r="F137" s="53"/>
      <c r="G137" s="53"/>
      <c r="H137" s="55"/>
      <c r="I137" s="23"/>
      <c r="J137" s="88"/>
    </row>
    <row r="138" spans="1:10" ht="15.75" customHeight="1">
      <c r="A138" s="60" t="s">
        <v>1673</v>
      </c>
      <c r="B138" s="36" t="s">
        <v>1538</v>
      </c>
      <c r="C138" s="67">
        <v>4</v>
      </c>
      <c r="D138" s="36">
        <v>16.989999999999998</v>
      </c>
      <c r="E138" s="36">
        <f>D138*100</f>
        <v>1699</v>
      </c>
      <c r="F138" s="36">
        <f>'USPS 1st-class int''l (JPY)'!C6</f>
        <v>888</v>
      </c>
      <c r="G138" s="36">
        <f t="shared" ref="G138" si="97">IF(C138&lt;=16,F138*0.85,IF(C138&lt;=32,F138*0.75,IF(C138&lt;=48,F138*0.65,F138*0.55)))</f>
        <v>754.8</v>
      </c>
      <c r="H138" s="20">
        <f t="shared" ref="H138" si="98">D138</f>
        <v>16.989999999999998</v>
      </c>
      <c r="I138" s="23">
        <f t="shared" ref="I138" si="99">ROUNDUP(E138+G138,0)</f>
        <v>2454</v>
      </c>
      <c r="J138" s="80"/>
    </row>
    <row r="139" spans="1:10" ht="15.75" customHeight="1">
      <c r="A139" s="60" t="s">
        <v>1674</v>
      </c>
      <c r="B139" s="36" t="s">
        <v>1538</v>
      </c>
      <c r="C139" s="67">
        <v>3</v>
      </c>
      <c r="D139" s="36">
        <v>14.99</v>
      </c>
      <c r="E139" s="36">
        <f>D139*100</f>
        <v>1499</v>
      </c>
      <c r="F139" s="36">
        <f>'USPS 1st-class int''l (JPY)'!C5</f>
        <v>888</v>
      </c>
      <c r="G139" s="36">
        <f>IF(C139&lt;=16,F139*0.85,IF(C139&lt;=32,F139*0.75,IF(C139&lt;=48,F139*0.65,F139*0.55)))</f>
        <v>754.8</v>
      </c>
      <c r="H139" s="20">
        <f>D139</f>
        <v>14.99</v>
      </c>
      <c r="I139" s="23">
        <f>ROUNDUP(E139+G139,0)</f>
        <v>2254</v>
      </c>
      <c r="J139" s="80"/>
    </row>
    <row r="140" spans="1:10" s="43" customFormat="1" ht="15.75" customHeight="1">
      <c r="A140" s="52" t="s">
        <v>1675</v>
      </c>
      <c r="B140" s="53"/>
      <c r="C140" s="54"/>
      <c r="D140" s="53"/>
      <c r="E140" s="36"/>
      <c r="F140" s="53"/>
      <c r="G140" s="53"/>
      <c r="H140" s="55"/>
      <c r="I140" s="23"/>
      <c r="J140" s="88"/>
    </row>
    <row r="141" spans="1:10" ht="15.75" customHeight="1">
      <c r="A141" s="60" t="s">
        <v>1676</v>
      </c>
      <c r="B141" s="36" t="s">
        <v>1538</v>
      </c>
      <c r="C141" s="67">
        <v>4</v>
      </c>
      <c r="D141" s="36">
        <v>16.989999999999998</v>
      </c>
      <c r="E141" s="36">
        <f t="shared" ref="E141" si="100">D141*100</f>
        <v>1699</v>
      </c>
      <c r="F141" s="36">
        <f>'USPS 1st-class int''l (JPY)'!C6</f>
        <v>888</v>
      </c>
      <c r="G141" s="36">
        <f>IF(C141&lt;=16,F141*0.85,IF(C141&lt;=32,F141*0.75,IF(C141&lt;=48,F141*0.65,F141*0.55)))</f>
        <v>754.8</v>
      </c>
      <c r="H141" s="20">
        <f>D141</f>
        <v>16.989999999999998</v>
      </c>
      <c r="I141" s="23">
        <f>ROUNDUP(E141+G141,0)</f>
        <v>2454</v>
      </c>
      <c r="J141" s="80"/>
    </row>
    <row r="142" spans="1:10" ht="15.75" customHeight="1">
      <c r="A142" s="60" t="s">
        <v>1677</v>
      </c>
      <c r="B142" s="36" t="s">
        <v>1538</v>
      </c>
      <c r="C142" s="67">
        <v>3</v>
      </c>
      <c r="D142" s="36">
        <v>14.99</v>
      </c>
      <c r="E142" s="36">
        <f>D142*100</f>
        <v>1499</v>
      </c>
      <c r="F142" s="36">
        <f>'USPS 1st-class int''l (JPY)'!C5</f>
        <v>888</v>
      </c>
      <c r="G142" s="36">
        <f>IF(C142&lt;=16,F142*0.85,IF(C142&lt;=32,F142*0.75,IF(C142&lt;=48,F142*0.65,F142*0.55)))</f>
        <v>754.8</v>
      </c>
      <c r="H142" s="20">
        <f>D142</f>
        <v>14.99</v>
      </c>
      <c r="I142" s="23">
        <f>ROUNDUP(E142+G142,0)</f>
        <v>2254</v>
      </c>
      <c r="J142" s="80"/>
    </row>
    <row r="143" spans="1:10" s="43" customFormat="1" ht="15.75" customHeight="1">
      <c r="A143" s="52" t="s">
        <v>1678</v>
      </c>
      <c r="B143" s="53"/>
      <c r="C143" s="54"/>
      <c r="D143" s="53"/>
      <c r="E143" s="36"/>
      <c r="F143" s="53"/>
      <c r="G143" s="53"/>
      <c r="H143" s="55"/>
      <c r="I143" s="23"/>
      <c r="J143" s="88"/>
    </row>
    <row r="144" spans="1:10" ht="15.75" customHeight="1">
      <c r="A144" s="60" t="s">
        <v>1679</v>
      </c>
      <c r="B144" s="36" t="s">
        <v>1538</v>
      </c>
      <c r="C144" s="67">
        <v>4</v>
      </c>
      <c r="D144" s="36">
        <v>16.989999999999998</v>
      </c>
      <c r="E144" s="36">
        <f>D144*100</f>
        <v>1699</v>
      </c>
      <c r="F144" s="36">
        <f>'USPS 1st-class int''l (JPY)'!C6</f>
        <v>888</v>
      </c>
      <c r="G144" s="36">
        <f t="shared" ref="G144" si="101">IF(C144&lt;=16,F144*0.85,IF(C144&lt;=32,F144*0.75,IF(C144&lt;=48,F144*0.65,F144*0.55)))</f>
        <v>754.8</v>
      </c>
      <c r="H144" s="20">
        <f t="shared" ref="H144" si="102">D144</f>
        <v>16.989999999999998</v>
      </c>
      <c r="I144" s="23">
        <f t="shared" ref="I144" si="103">ROUNDUP(E144+G144,0)</f>
        <v>2454</v>
      </c>
      <c r="J144" s="80"/>
    </row>
    <row r="145" spans="1:10" ht="15.75" customHeight="1">
      <c r="A145" s="60" t="s">
        <v>1680</v>
      </c>
      <c r="B145" s="36" t="s">
        <v>1538</v>
      </c>
      <c r="C145" s="67">
        <v>3</v>
      </c>
      <c r="D145" s="36">
        <v>14.99</v>
      </c>
      <c r="E145" s="36">
        <f>D145*100</f>
        <v>1499</v>
      </c>
      <c r="F145" s="36">
        <f>'USPS 1st-class int''l (JPY)'!C5</f>
        <v>888</v>
      </c>
      <c r="G145" s="36">
        <f>IF(C145&lt;=16,F145*0.85,IF(C145&lt;=32,F145*0.75,IF(C145&lt;=48,F145*0.65,F145*0.55)))</f>
        <v>754.8</v>
      </c>
      <c r="H145" s="20">
        <f>D145</f>
        <v>14.99</v>
      </c>
      <c r="I145" s="23">
        <f>ROUNDUP(E145+G145,0)</f>
        <v>2254</v>
      </c>
      <c r="J145" s="80"/>
    </row>
    <row r="146" spans="1:10" s="43" customFormat="1" ht="15.75" customHeight="1">
      <c r="A146" s="52" t="s">
        <v>1681</v>
      </c>
      <c r="B146" s="53"/>
      <c r="C146" s="54"/>
      <c r="D146" s="53"/>
      <c r="E146" s="36"/>
      <c r="F146" s="53"/>
      <c r="G146" s="53"/>
      <c r="H146" s="55"/>
      <c r="I146" s="23"/>
      <c r="J146" s="88"/>
    </row>
    <row r="147" spans="1:10" ht="15.75" customHeight="1">
      <c r="A147" s="60" t="s">
        <v>1682</v>
      </c>
      <c r="B147" s="36" t="s">
        <v>1538</v>
      </c>
      <c r="C147" s="67">
        <v>4</v>
      </c>
      <c r="D147" s="36">
        <v>16.989999999999998</v>
      </c>
      <c r="E147" s="36">
        <f t="shared" ref="E147" si="104">D147*100</f>
        <v>1699</v>
      </c>
      <c r="F147" s="36">
        <f>'USPS 1st-class int''l (JPY)'!C6</f>
        <v>888</v>
      </c>
      <c r="G147" s="36">
        <f>IF(C147&lt;=16,F147*0.85,IF(C147&lt;=32,F147*0.75,IF(C147&lt;=48,F147*0.65,F147*0.55)))</f>
        <v>754.8</v>
      </c>
      <c r="H147" s="20">
        <f>D147</f>
        <v>16.989999999999998</v>
      </c>
      <c r="I147" s="23">
        <f>ROUNDUP(E147+G147,0)</f>
        <v>2454</v>
      </c>
      <c r="J147" s="80"/>
    </row>
    <row r="148" spans="1:10" ht="15.75" customHeight="1">
      <c r="A148" s="60" t="s">
        <v>1683</v>
      </c>
      <c r="B148" s="36" t="s">
        <v>1538</v>
      </c>
      <c r="C148" s="67">
        <v>3</v>
      </c>
      <c r="D148" s="36">
        <v>14.99</v>
      </c>
      <c r="E148" s="36">
        <f>D148*100</f>
        <v>1499</v>
      </c>
      <c r="F148" s="36">
        <f>'USPS 1st-class int''l (JPY)'!C5</f>
        <v>888</v>
      </c>
      <c r="G148" s="36">
        <f>IF(C148&lt;=16,F148*0.85,IF(C148&lt;=32,F148*0.75,IF(C148&lt;=48,F148*0.65,F148*0.55)))</f>
        <v>754.8</v>
      </c>
      <c r="H148" s="20">
        <f>D148</f>
        <v>14.99</v>
      </c>
      <c r="I148" s="23">
        <f>ROUNDUP(E148+G148,0)</f>
        <v>2254</v>
      </c>
      <c r="J148" s="80"/>
    </row>
    <row r="149" spans="1:10" s="43" customFormat="1" ht="15.75" customHeight="1">
      <c r="A149" s="52" t="s">
        <v>1684</v>
      </c>
      <c r="B149" s="53"/>
      <c r="C149" s="54"/>
      <c r="D149" s="53"/>
      <c r="E149" s="36"/>
      <c r="F149" s="53"/>
      <c r="G149" s="53"/>
      <c r="H149" s="55"/>
      <c r="I149" s="23"/>
      <c r="J149" s="88"/>
    </row>
    <row r="150" spans="1:10" ht="15.75" customHeight="1">
      <c r="A150" s="60" t="s">
        <v>1685</v>
      </c>
      <c r="B150" s="36" t="s">
        <v>1538</v>
      </c>
      <c r="C150" s="67">
        <v>4</v>
      </c>
      <c r="D150" s="36">
        <v>16.989999999999998</v>
      </c>
      <c r="E150" s="36">
        <f>D150*100</f>
        <v>1699</v>
      </c>
      <c r="F150" s="36">
        <f>'USPS 1st-class int''l (JPY)'!C6</f>
        <v>888</v>
      </c>
      <c r="G150" s="36">
        <f t="shared" ref="G150" si="105">IF(C150&lt;=16,F150*0.85,IF(C150&lt;=32,F150*0.75,IF(C150&lt;=48,F150*0.65,F150*0.55)))</f>
        <v>754.8</v>
      </c>
      <c r="H150" s="20">
        <f t="shared" ref="H150" si="106">D150</f>
        <v>16.989999999999998</v>
      </c>
      <c r="I150" s="23">
        <f t="shared" ref="I150" si="107">ROUNDUP(E150+G150,0)</f>
        <v>2454</v>
      </c>
      <c r="J150" s="80"/>
    </row>
    <row r="151" spans="1:10" ht="15.75" customHeight="1">
      <c r="A151" s="60" t="s">
        <v>1686</v>
      </c>
      <c r="B151" s="36" t="s">
        <v>1538</v>
      </c>
      <c r="C151" s="67">
        <v>3</v>
      </c>
      <c r="D151" s="36">
        <v>14.99</v>
      </c>
      <c r="E151" s="36">
        <f>D151*100</f>
        <v>1499</v>
      </c>
      <c r="F151" s="36">
        <f>'USPS 1st-class int''l (JPY)'!C5</f>
        <v>888</v>
      </c>
      <c r="G151" s="36">
        <f>IF(C151&lt;=16,F151*0.85,IF(C151&lt;=32,F151*0.75,IF(C151&lt;=48,F151*0.65,F151*0.55)))</f>
        <v>754.8</v>
      </c>
      <c r="H151" s="20">
        <f>D151</f>
        <v>14.99</v>
      </c>
      <c r="I151" s="23">
        <f>ROUNDUP(E151+G151,0)</f>
        <v>2254</v>
      </c>
      <c r="J151" s="80"/>
    </row>
    <row r="152" spans="1:10" s="43" customFormat="1" ht="15.75" customHeight="1">
      <c r="A152" s="52" t="s">
        <v>1687</v>
      </c>
      <c r="B152" s="53"/>
      <c r="C152" s="54"/>
      <c r="D152" s="53"/>
      <c r="E152" s="36"/>
      <c r="F152" s="53"/>
      <c r="G152" s="53"/>
      <c r="H152" s="55"/>
      <c r="I152" s="23"/>
      <c r="J152" s="88"/>
    </row>
    <row r="153" spans="1:10" ht="15.75" customHeight="1">
      <c r="A153" s="60" t="s">
        <v>1688</v>
      </c>
      <c r="B153" s="36" t="s">
        <v>1538</v>
      </c>
      <c r="C153" s="67">
        <v>4</v>
      </c>
      <c r="D153" s="36">
        <v>16.989999999999998</v>
      </c>
      <c r="E153" s="36">
        <f t="shared" ref="E153" si="108">D153*100</f>
        <v>1699</v>
      </c>
      <c r="F153" s="36">
        <f>'USPS 1st-class int''l (JPY)'!C6</f>
        <v>888</v>
      </c>
      <c r="G153" s="36">
        <f>IF(C153&lt;=16,F153*0.85,IF(C153&lt;=32,F153*0.75,IF(C153&lt;=48,F153*0.65,F153*0.55)))</f>
        <v>754.8</v>
      </c>
      <c r="H153" s="20">
        <f>D153</f>
        <v>16.989999999999998</v>
      </c>
      <c r="I153" s="23">
        <f>ROUNDUP(E153+G153,0)</f>
        <v>2454</v>
      </c>
      <c r="J153" s="80"/>
    </row>
    <row r="154" spans="1:10" ht="15.75" customHeight="1">
      <c r="A154" s="60" t="s">
        <v>1689</v>
      </c>
      <c r="B154" s="36" t="s">
        <v>1538</v>
      </c>
      <c r="C154" s="67">
        <v>3</v>
      </c>
      <c r="D154" s="36">
        <v>14.99</v>
      </c>
      <c r="E154" s="36">
        <f>D154*100</f>
        <v>1499</v>
      </c>
      <c r="F154" s="36">
        <f>'USPS 1st-class int''l (JPY)'!C5</f>
        <v>888</v>
      </c>
      <c r="G154" s="36">
        <f>IF(C154&lt;=16,F154*0.85,IF(C154&lt;=32,F154*0.75,IF(C154&lt;=48,F154*0.65,F154*0.55)))</f>
        <v>754.8</v>
      </c>
      <c r="H154" s="20">
        <f>D154</f>
        <v>14.99</v>
      </c>
      <c r="I154" s="23">
        <f>ROUNDUP(E154+G154,0)</f>
        <v>2254</v>
      </c>
      <c r="J154" s="80"/>
    </row>
    <row r="155" spans="1:10" s="43" customFormat="1" ht="15.75" customHeight="1">
      <c r="A155" s="52" t="s">
        <v>1690</v>
      </c>
      <c r="B155" s="53"/>
      <c r="C155" s="54"/>
      <c r="D155" s="53"/>
      <c r="E155" s="36"/>
      <c r="F155" s="53"/>
      <c r="G155" s="53"/>
      <c r="H155" s="55"/>
      <c r="I155" s="23"/>
      <c r="J155" s="88"/>
    </row>
    <row r="156" spans="1:10" ht="15.75" customHeight="1">
      <c r="A156" s="60" t="s">
        <v>1691</v>
      </c>
      <c r="B156" s="36" t="s">
        <v>1538</v>
      </c>
      <c r="C156" s="67">
        <v>4</v>
      </c>
      <c r="D156" s="36">
        <v>16.989999999999998</v>
      </c>
      <c r="E156" s="36">
        <f>D156*100</f>
        <v>1699</v>
      </c>
      <c r="F156" s="36">
        <f>'USPS 1st-class int''l (JPY)'!C6</f>
        <v>888</v>
      </c>
      <c r="G156" s="36">
        <f t="shared" ref="G156" si="109">IF(C156&lt;=16,F156*0.85,IF(C156&lt;=32,F156*0.75,IF(C156&lt;=48,F156*0.65,F156*0.55)))</f>
        <v>754.8</v>
      </c>
      <c r="H156" s="20">
        <f t="shared" ref="H156" si="110">D156</f>
        <v>16.989999999999998</v>
      </c>
      <c r="I156" s="23">
        <f t="shared" ref="I156" si="111">ROUNDUP(E156+G156,0)</f>
        <v>2454</v>
      </c>
      <c r="J156" s="80"/>
    </row>
    <row r="157" spans="1:10" ht="15.75" customHeight="1">
      <c r="A157" s="60" t="s">
        <v>1692</v>
      </c>
      <c r="B157" s="36" t="s">
        <v>1538</v>
      </c>
      <c r="C157" s="67">
        <v>3</v>
      </c>
      <c r="D157" s="36">
        <v>14.99</v>
      </c>
      <c r="E157" s="36">
        <f>D157*100</f>
        <v>1499</v>
      </c>
      <c r="F157" s="36">
        <f>'USPS 1st-class int''l (JPY)'!C5</f>
        <v>888</v>
      </c>
      <c r="G157" s="36">
        <f>IF(C157&lt;=16,F157*0.85,IF(C157&lt;=32,F157*0.75,IF(C157&lt;=48,F157*0.65,F157*0.55)))</f>
        <v>754.8</v>
      </c>
      <c r="H157" s="20">
        <f>D157</f>
        <v>14.99</v>
      </c>
      <c r="I157" s="23">
        <f>ROUNDUP(E157+G157,0)</f>
        <v>2254</v>
      </c>
      <c r="J157" s="80"/>
    </row>
    <row r="158" spans="1:10" s="43" customFormat="1" ht="15.75" customHeight="1">
      <c r="A158" s="52" t="s">
        <v>1693</v>
      </c>
      <c r="B158" s="53"/>
      <c r="C158" s="54"/>
      <c r="D158" s="53"/>
      <c r="E158" s="36"/>
      <c r="F158" s="53"/>
      <c r="G158" s="53"/>
      <c r="H158" s="55"/>
      <c r="I158" s="23"/>
      <c r="J158" s="88"/>
    </row>
    <row r="159" spans="1:10" ht="15.75" customHeight="1">
      <c r="A159" s="60" t="s">
        <v>1694</v>
      </c>
      <c r="B159" s="36" t="s">
        <v>1538</v>
      </c>
      <c r="C159" s="67">
        <v>4</v>
      </c>
      <c r="D159" s="36">
        <v>16.989999999999998</v>
      </c>
      <c r="E159" s="36">
        <f t="shared" ref="E159" si="112">D159*100</f>
        <v>1699</v>
      </c>
      <c r="F159" s="36">
        <f>'USPS 1st-class int''l (JPY)'!C6</f>
        <v>888</v>
      </c>
      <c r="G159" s="36">
        <f>IF(C159&lt;=16,F159*0.85,IF(C159&lt;=32,F159*0.75,IF(C159&lt;=48,F159*0.65,F159*0.55)))</f>
        <v>754.8</v>
      </c>
      <c r="H159" s="20">
        <f>D159</f>
        <v>16.989999999999998</v>
      </c>
      <c r="I159" s="23">
        <f>ROUNDUP(E159+G159,0)</f>
        <v>2454</v>
      </c>
      <c r="J159" s="80"/>
    </row>
    <row r="160" spans="1:10" ht="15.75" customHeight="1">
      <c r="A160" s="60" t="s">
        <v>1695</v>
      </c>
      <c r="B160" s="36" t="s">
        <v>1538</v>
      </c>
      <c r="C160" s="67">
        <v>3</v>
      </c>
      <c r="D160" s="36">
        <v>14.99</v>
      </c>
      <c r="E160" s="36">
        <f>D160*100</f>
        <v>1499</v>
      </c>
      <c r="F160" s="36">
        <f>'USPS 1st-class int''l (JPY)'!C5</f>
        <v>888</v>
      </c>
      <c r="G160" s="36">
        <f>IF(C160&lt;=16,F160*0.85,IF(C160&lt;=32,F160*0.75,IF(C160&lt;=48,F160*0.65,F160*0.55)))</f>
        <v>754.8</v>
      </c>
      <c r="H160" s="20">
        <f>D160</f>
        <v>14.99</v>
      </c>
      <c r="I160" s="23">
        <f>ROUNDUP(E160+G160,0)</f>
        <v>2254</v>
      </c>
      <c r="J160" s="80"/>
    </row>
    <row r="161" spans="1:10" s="43" customFormat="1" ht="15.75" customHeight="1">
      <c r="A161" s="52" t="s">
        <v>1696</v>
      </c>
      <c r="B161" s="53"/>
      <c r="C161" s="54"/>
      <c r="D161" s="53"/>
      <c r="E161" s="36"/>
      <c r="F161" s="53"/>
      <c r="G161" s="53"/>
      <c r="H161" s="55"/>
      <c r="I161" s="23"/>
      <c r="J161" s="88"/>
    </row>
    <row r="162" spans="1:10" ht="15.75" customHeight="1">
      <c r="A162" s="60" t="s">
        <v>1697</v>
      </c>
      <c r="B162" s="36" t="s">
        <v>1538</v>
      </c>
      <c r="C162" s="67">
        <v>4</v>
      </c>
      <c r="D162" s="36">
        <v>16.989999999999998</v>
      </c>
      <c r="E162" s="36">
        <f>D162*100</f>
        <v>1699</v>
      </c>
      <c r="F162" s="36">
        <f>'USPS 1st-class int''l (JPY)'!C6</f>
        <v>888</v>
      </c>
      <c r="G162" s="36">
        <f t="shared" ref="G162" si="113">IF(C162&lt;=16,F162*0.85,IF(C162&lt;=32,F162*0.75,IF(C162&lt;=48,F162*0.65,F162*0.55)))</f>
        <v>754.8</v>
      </c>
      <c r="H162" s="20">
        <f t="shared" ref="H162" si="114">D162</f>
        <v>16.989999999999998</v>
      </c>
      <c r="I162" s="23">
        <f t="shared" ref="I162" si="115">ROUNDUP(E162+G162,0)</f>
        <v>2454</v>
      </c>
      <c r="J162" s="80"/>
    </row>
    <row r="163" spans="1:10" ht="15.75" customHeight="1">
      <c r="A163" s="60" t="s">
        <v>1698</v>
      </c>
      <c r="B163" s="36" t="s">
        <v>1538</v>
      </c>
      <c r="C163" s="67">
        <v>3</v>
      </c>
      <c r="D163" s="36">
        <v>14.99</v>
      </c>
      <c r="E163" s="36">
        <f>D163*100</f>
        <v>1499</v>
      </c>
      <c r="F163" s="36">
        <f>'USPS 1st-class int''l (JPY)'!C5</f>
        <v>888</v>
      </c>
      <c r="G163" s="36">
        <f>IF(C163&lt;=16,F163*0.85,IF(C163&lt;=32,F163*0.75,IF(C163&lt;=48,F163*0.65,F163*0.55)))</f>
        <v>754.8</v>
      </c>
      <c r="H163" s="20">
        <f>D163</f>
        <v>14.99</v>
      </c>
      <c r="I163" s="23">
        <f>ROUNDUP(E163+G163,0)</f>
        <v>2254</v>
      </c>
      <c r="J163" s="80"/>
    </row>
    <row r="164" spans="1:10" s="43" customFormat="1" ht="15.75" customHeight="1">
      <c r="A164" s="52" t="s">
        <v>1699</v>
      </c>
      <c r="B164" s="53"/>
      <c r="C164" s="54"/>
      <c r="D164" s="53"/>
      <c r="E164" s="36"/>
      <c r="F164" s="53"/>
      <c r="G164" s="53"/>
      <c r="H164" s="55"/>
      <c r="I164" s="23"/>
      <c r="J164" s="88"/>
    </row>
    <row r="165" spans="1:10" ht="15.75" customHeight="1">
      <c r="A165" s="60" t="s">
        <v>1700</v>
      </c>
      <c r="B165" s="36" t="s">
        <v>1538</v>
      </c>
      <c r="C165" s="67">
        <v>4</v>
      </c>
      <c r="D165" s="36">
        <v>16.989999999999998</v>
      </c>
      <c r="E165" s="36">
        <f t="shared" ref="E165" si="116">D165*100</f>
        <v>1699</v>
      </c>
      <c r="F165" s="36">
        <f>'USPS 1st-class int''l (JPY)'!C6</f>
        <v>888</v>
      </c>
      <c r="G165" s="36">
        <f>IF(C165&lt;=16,F165*0.85,IF(C165&lt;=32,F165*0.75,IF(C165&lt;=48,F165*0.65,F165*0.55)))</f>
        <v>754.8</v>
      </c>
      <c r="H165" s="20">
        <f>D165</f>
        <v>16.989999999999998</v>
      </c>
      <c r="I165" s="23">
        <f>ROUNDUP(E165+G165,0)</f>
        <v>2454</v>
      </c>
      <c r="J165" s="80"/>
    </row>
    <row r="166" spans="1:10" ht="15.75" customHeight="1">
      <c r="A166" s="60" t="s">
        <v>1701</v>
      </c>
      <c r="B166" s="36" t="s">
        <v>1538</v>
      </c>
      <c r="C166" s="67">
        <v>3</v>
      </c>
      <c r="D166" s="36">
        <v>14.99</v>
      </c>
      <c r="E166" s="36">
        <f>D166*100</f>
        <v>1499</v>
      </c>
      <c r="F166" s="36">
        <f>'USPS 1st-class int''l (JPY)'!C5</f>
        <v>888</v>
      </c>
      <c r="G166" s="36">
        <f>IF(C166&lt;=16,F166*0.85,IF(C166&lt;=32,F166*0.75,IF(C166&lt;=48,F166*0.65,F166*0.55)))</f>
        <v>754.8</v>
      </c>
      <c r="H166" s="20">
        <f>D166</f>
        <v>14.99</v>
      </c>
      <c r="I166" s="23">
        <f>ROUNDUP(E166+G166,0)</f>
        <v>2254</v>
      </c>
      <c r="J166" s="80"/>
    </row>
    <row r="167" spans="1:10" s="43" customFormat="1" ht="15.75" customHeight="1">
      <c r="A167" s="52" t="s">
        <v>1702</v>
      </c>
      <c r="B167" s="53"/>
      <c r="C167" s="54"/>
      <c r="D167" s="53"/>
      <c r="E167" s="36"/>
      <c r="F167" s="53"/>
      <c r="G167" s="53"/>
      <c r="H167" s="55"/>
      <c r="I167" s="23"/>
      <c r="J167" s="88"/>
    </row>
    <row r="168" spans="1:10" ht="15.75" customHeight="1">
      <c r="A168" s="60" t="s">
        <v>1703</v>
      </c>
      <c r="B168" s="36" t="s">
        <v>1538</v>
      </c>
      <c r="C168" s="67">
        <v>4</v>
      </c>
      <c r="D168" s="36">
        <v>16.989999999999998</v>
      </c>
      <c r="E168" s="36">
        <f>D168*100</f>
        <v>1699</v>
      </c>
      <c r="F168" s="36">
        <f>'USPS 1st-class int''l (JPY)'!C6</f>
        <v>888</v>
      </c>
      <c r="G168" s="36">
        <f t="shared" ref="G168" si="117">IF(C168&lt;=16,F168*0.85,IF(C168&lt;=32,F168*0.75,IF(C168&lt;=48,F168*0.65,F168*0.55)))</f>
        <v>754.8</v>
      </c>
      <c r="H168" s="20">
        <f t="shared" ref="H168" si="118">D168</f>
        <v>16.989999999999998</v>
      </c>
      <c r="I168" s="23">
        <f t="shared" ref="I168" si="119">ROUNDUP(E168+G168,0)</f>
        <v>2454</v>
      </c>
      <c r="J168" s="80"/>
    </row>
    <row r="169" spans="1:10" ht="15.75" customHeight="1">
      <c r="A169" s="60" t="s">
        <v>1704</v>
      </c>
      <c r="B169" s="36" t="s">
        <v>1538</v>
      </c>
      <c r="C169" s="67">
        <v>3</v>
      </c>
      <c r="D169" s="36">
        <v>14.99</v>
      </c>
      <c r="E169" s="36">
        <f>D169*100</f>
        <v>1499</v>
      </c>
      <c r="F169" s="36">
        <f>'USPS 1st-class int''l (JPY)'!C5</f>
        <v>888</v>
      </c>
      <c r="G169" s="36">
        <f>IF(C169&lt;=16,F169*0.85,IF(C169&lt;=32,F169*0.75,IF(C169&lt;=48,F169*0.65,F169*0.55)))</f>
        <v>754.8</v>
      </c>
      <c r="H169" s="20">
        <f>D169</f>
        <v>14.99</v>
      </c>
      <c r="I169" s="23">
        <f>ROUNDUP(E169+G169,0)</f>
        <v>2254</v>
      </c>
      <c r="J169" s="80"/>
    </row>
    <row r="170" spans="1:10" s="43" customFormat="1" ht="15.75" customHeight="1">
      <c r="A170" s="52" t="s">
        <v>1705</v>
      </c>
      <c r="B170" s="53"/>
      <c r="C170" s="54"/>
      <c r="D170" s="53"/>
      <c r="E170" s="36"/>
      <c r="F170" s="53"/>
      <c r="G170" s="53"/>
      <c r="H170" s="55"/>
      <c r="I170" s="23"/>
      <c r="J170" s="88"/>
    </row>
    <row r="171" spans="1:10" ht="15.75" customHeight="1">
      <c r="A171" s="60" t="s">
        <v>1706</v>
      </c>
      <c r="B171" s="36" t="s">
        <v>1538</v>
      </c>
      <c r="C171" s="67">
        <v>4</v>
      </c>
      <c r="D171" s="36">
        <v>16.989999999999998</v>
      </c>
      <c r="E171" s="36">
        <f t="shared" ref="E171" si="120">D171*100</f>
        <v>1699</v>
      </c>
      <c r="F171" s="36">
        <f>'USPS 1st-class int''l (JPY)'!C6</f>
        <v>888</v>
      </c>
      <c r="G171" s="36">
        <f>IF(C171&lt;=16,F171*0.85,IF(C171&lt;=32,F171*0.75,IF(C171&lt;=48,F171*0.65,F171*0.55)))</f>
        <v>754.8</v>
      </c>
      <c r="H171" s="20">
        <f>D171</f>
        <v>16.989999999999998</v>
      </c>
      <c r="I171" s="23">
        <f>ROUNDUP(E171+G171,0)</f>
        <v>2454</v>
      </c>
      <c r="J171" s="80"/>
    </row>
    <row r="172" spans="1:10" ht="15.75" customHeight="1">
      <c r="A172" s="60" t="s">
        <v>1707</v>
      </c>
      <c r="B172" s="36" t="s">
        <v>1538</v>
      </c>
      <c r="C172" s="67">
        <v>3</v>
      </c>
      <c r="D172" s="36">
        <v>14.99</v>
      </c>
      <c r="E172" s="36">
        <f>D172*100</f>
        <v>1499</v>
      </c>
      <c r="F172" s="36">
        <f>'USPS 1st-class int''l (JPY)'!C5</f>
        <v>888</v>
      </c>
      <c r="G172" s="36">
        <f>IF(C172&lt;=16,F172*0.85,IF(C172&lt;=32,F172*0.75,IF(C172&lt;=48,F172*0.65,F172*0.55)))</f>
        <v>754.8</v>
      </c>
      <c r="H172" s="20">
        <f>D172</f>
        <v>14.99</v>
      </c>
      <c r="I172" s="23">
        <f>ROUNDUP(E172+G172,0)</f>
        <v>2254</v>
      </c>
      <c r="J172" s="80"/>
    </row>
    <row r="173" spans="1:10" s="43" customFormat="1" ht="15.75" customHeight="1">
      <c r="A173" s="52" t="s">
        <v>1708</v>
      </c>
      <c r="B173" s="53"/>
      <c r="C173" s="54"/>
      <c r="D173" s="53"/>
      <c r="E173" s="36"/>
      <c r="F173" s="53"/>
      <c r="G173" s="53"/>
      <c r="H173" s="55"/>
      <c r="I173" s="23"/>
      <c r="J173" s="88"/>
    </row>
    <row r="174" spans="1:10" ht="15.75" customHeight="1">
      <c r="A174" s="60" t="s">
        <v>1709</v>
      </c>
      <c r="B174" s="36" t="s">
        <v>1538</v>
      </c>
      <c r="C174" s="67">
        <v>4</v>
      </c>
      <c r="D174" s="36">
        <v>16.989999999999998</v>
      </c>
      <c r="E174" s="36">
        <f>D174*100</f>
        <v>1699</v>
      </c>
      <c r="F174" s="36">
        <f>'USPS 1st-class int''l (JPY)'!C6</f>
        <v>888</v>
      </c>
      <c r="G174" s="36">
        <f t="shared" ref="G174" si="121">IF(C174&lt;=16,F174*0.85,IF(C174&lt;=32,F174*0.75,IF(C174&lt;=48,F174*0.65,F174*0.55)))</f>
        <v>754.8</v>
      </c>
      <c r="H174" s="20">
        <f t="shared" ref="H174" si="122">D174</f>
        <v>16.989999999999998</v>
      </c>
      <c r="I174" s="23">
        <f t="shared" ref="I174" si="123">ROUNDUP(E174+G174,0)</f>
        <v>2454</v>
      </c>
      <c r="J174" s="80"/>
    </row>
    <row r="175" spans="1:10" ht="15.75" customHeight="1">
      <c r="A175" s="60" t="s">
        <v>1710</v>
      </c>
      <c r="B175" s="36" t="s">
        <v>1538</v>
      </c>
      <c r="C175" s="67">
        <v>3</v>
      </c>
      <c r="D175" s="36">
        <v>14.99</v>
      </c>
      <c r="E175" s="36">
        <f>D175*100</f>
        <v>1499</v>
      </c>
      <c r="F175" s="36">
        <f>'USPS 1st-class int''l (JPY)'!C5</f>
        <v>888</v>
      </c>
      <c r="G175" s="36">
        <f>IF(C175&lt;=16,F175*0.85,IF(C175&lt;=32,F175*0.75,IF(C175&lt;=48,F175*0.65,F175*0.55)))</f>
        <v>754.8</v>
      </c>
      <c r="H175" s="20">
        <f>D175</f>
        <v>14.99</v>
      </c>
      <c r="I175" s="23">
        <f>ROUNDUP(E175+G175,0)</f>
        <v>2254</v>
      </c>
      <c r="J175" s="80"/>
    </row>
    <row r="176" spans="1:10" s="43" customFormat="1" ht="15.75" customHeight="1">
      <c r="A176" s="52" t="s">
        <v>1711</v>
      </c>
      <c r="B176" s="53"/>
      <c r="C176" s="54"/>
      <c r="D176" s="53"/>
      <c r="E176" s="36"/>
      <c r="F176" s="53"/>
      <c r="G176" s="53"/>
      <c r="H176" s="55"/>
      <c r="I176" s="23"/>
      <c r="J176" s="88"/>
    </row>
    <row r="177" spans="1:10" ht="15.75" customHeight="1">
      <c r="A177" s="60" t="s">
        <v>1712</v>
      </c>
      <c r="B177" s="36" t="s">
        <v>1538</v>
      </c>
      <c r="C177" s="67">
        <v>4</v>
      </c>
      <c r="D177" s="36">
        <v>16.989999999999998</v>
      </c>
      <c r="E177" s="36">
        <f t="shared" ref="E177" si="124">D177*100</f>
        <v>1699</v>
      </c>
      <c r="F177" s="36">
        <f>'USPS 1st-class int''l (JPY)'!C6</f>
        <v>888</v>
      </c>
      <c r="G177" s="36">
        <f>IF(C177&lt;=16,F177*0.85,IF(C177&lt;=32,F177*0.75,IF(C177&lt;=48,F177*0.65,F177*0.55)))</f>
        <v>754.8</v>
      </c>
      <c r="H177" s="20">
        <f>D177</f>
        <v>16.989999999999998</v>
      </c>
      <c r="I177" s="23">
        <f>ROUNDUP(E177+G177,0)</f>
        <v>2454</v>
      </c>
      <c r="J177" s="80"/>
    </row>
    <row r="178" spans="1:10" ht="15.75" customHeight="1">
      <c r="A178" s="60" t="s">
        <v>1713</v>
      </c>
      <c r="B178" s="36" t="s">
        <v>1538</v>
      </c>
      <c r="C178" s="67">
        <v>3</v>
      </c>
      <c r="D178" s="36">
        <v>14.99</v>
      </c>
      <c r="E178" s="36">
        <f>D178*100</f>
        <v>1499</v>
      </c>
      <c r="F178" s="36">
        <f>'USPS 1st-class int''l (JPY)'!C5</f>
        <v>888</v>
      </c>
      <c r="G178" s="36">
        <f>IF(C178&lt;=16,F178*0.85,IF(C178&lt;=32,F178*0.75,IF(C178&lt;=48,F178*0.65,F178*0.55)))</f>
        <v>754.8</v>
      </c>
      <c r="H178" s="20">
        <f>D178</f>
        <v>14.99</v>
      </c>
      <c r="I178" s="23">
        <f>ROUNDUP(E178+G178,0)</f>
        <v>2254</v>
      </c>
      <c r="J178" s="80"/>
    </row>
    <row r="179" spans="1:10" s="43" customFormat="1" ht="15.75" customHeight="1">
      <c r="A179" s="52" t="s">
        <v>1714</v>
      </c>
      <c r="B179" s="53"/>
      <c r="C179" s="54"/>
      <c r="D179" s="53"/>
      <c r="E179" s="36"/>
      <c r="F179" s="53"/>
      <c r="G179" s="53"/>
      <c r="H179" s="55"/>
      <c r="I179" s="23"/>
      <c r="J179" s="88"/>
    </row>
    <row r="180" spans="1:10" ht="15.75" customHeight="1">
      <c r="A180" s="60" t="s">
        <v>1715</v>
      </c>
      <c r="B180" s="36" t="s">
        <v>1538</v>
      </c>
      <c r="C180" s="67">
        <v>4</v>
      </c>
      <c r="D180" s="36">
        <v>16.989999999999998</v>
      </c>
      <c r="E180" s="36">
        <f>D180*100</f>
        <v>1699</v>
      </c>
      <c r="F180" s="36">
        <f>'USPS 1st-class int''l (JPY)'!C6</f>
        <v>888</v>
      </c>
      <c r="G180" s="36">
        <f t="shared" ref="G180" si="125">IF(C180&lt;=16,F180*0.85,IF(C180&lt;=32,F180*0.75,IF(C180&lt;=48,F180*0.65,F180*0.55)))</f>
        <v>754.8</v>
      </c>
      <c r="H180" s="20">
        <f t="shared" ref="H180" si="126">D180</f>
        <v>16.989999999999998</v>
      </c>
      <c r="I180" s="23">
        <f t="shared" ref="I180" si="127">ROUNDUP(E180+G180,0)</f>
        <v>2454</v>
      </c>
      <c r="J180" s="80"/>
    </row>
    <row r="181" spans="1:10" ht="15.75" customHeight="1">
      <c r="A181" s="60" t="s">
        <v>1716</v>
      </c>
      <c r="B181" s="36" t="s">
        <v>1538</v>
      </c>
      <c r="C181" s="67">
        <v>3</v>
      </c>
      <c r="D181" s="36">
        <v>14.99</v>
      </c>
      <c r="E181" s="36">
        <f>D181*100</f>
        <v>1499</v>
      </c>
      <c r="F181" s="36">
        <f>'USPS 1st-class int''l (JPY)'!C5</f>
        <v>888</v>
      </c>
      <c r="G181" s="36">
        <f>IF(C181&lt;=16,F181*0.85,IF(C181&lt;=32,F181*0.75,IF(C181&lt;=48,F181*0.65,F181*0.55)))</f>
        <v>754.8</v>
      </c>
      <c r="H181" s="20">
        <f>D181</f>
        <v>14.99</v>
      </c>
      <c r="I181" s="23">
        <f>ROUNDUP(E181+G181,0)</f>
        <v>2254</v>
      </c>
      <c r="J181" s="80"/>
    </row>
    <row r="182" spans="1:10" s="43" customFormat="1" ht="15.75" customHeight="1">
      <c r="A182" s="52" t="s">
        <v>1717</v>
      </c>
      <c r="B182" s="53"/>
      <c r="C182" s="54"/>
      <c r="D182" s="53"/>
      <c r="E182" s="36"/>
      <c r="F182" s="53"/>
      <c r="G182" s="53"/>
      <c r="H182" s="55"/>
      <c r="I182" s="23"/>
      <c r="J182" s="88"/>
    </row>
    <row r="183" spans="1:10" ht="15.75" customHeight="1">
      <c r="A183" s="60" t="s">
        <v>1718</v>
      </c>
      <c r="B183" s="36" t="s">
        <v>1538</v>
      </c>
      <c r="C183" s="67">
        <v>4</v>
      </c>
      <c r="D183" s="36">
        <v>16.989999999999998</v>
      </c>
      <c r="E183" s="36">
        <f t="shared" ref="E183" si="128">D183*100</f>
        <v>1699</v>
      </c>
      <c r="F183" s="36">
        <f>'USPS 1st-class int''l (JPY)'!C6</f>
        <v>888</v>
      </c>
      <c r="G183" s="36">
        <f>IF(C183&lt;=16,F183*0.85,IF(C183&lt;=32,F183*0.75,IF(C183&lt;=48,F183*0.65,F183*0.55)))</f>
        <v>754.8</v>
      </c>
      <c r="H183" s="20">
        <f>D183</f>
        <v>16.989999999999998</v>
      </c>
      <c r="I183" s="23">
        <f>ROUNDUP(E183+G183,0)</f>
        <v>2454</v>
      </c>
      <c r="J183" s="80"/>
    </row>
    <row r="184" spans="1:10" ht="15.75" customHeight="1">
      <c r="A184" s="60" t="s">
        <v>1719</v>
      </c>
      <c r="B184" s="36" t="s">
        <v>1538</v>
      </c>
      <c r="C184" s="67">
        <v>3</v>
      </c>
      <c r="D184" s="36">
        <v>14.99</v>
      </c>
      <c r="E184" s="36">
        <f>D184*100</f>
        <v>1499</v>
      </c>
      <c r="F184" s="36">
        <f>'USPS 1st-class int''l (JPY)'!C5</f>
        <v>888</v>
      </c>
      <c r="G184" s="36">
        <f>IF(C184&lt;=16,F184*0.85,IF(C184&lt;=32,F184*0.75,IF(C184&lt;=48,F184*0.65,F184*0.55)))</f>
        <v>754.8</v>
      </c>
      <c r="H184" s="20">
        <f>D184</f>
        <v>14.99</v>
      </c>
      <c r="I184" s="23">
        <f>ROUNDUP(E184+G184,0)</f>
        <v>2254</v>
      </c>
      <c r="J184" s="80"/>
    </row>
    <row r="185" spans="1:10" s="43" customFormat="1" ht="15.75" customHeight="1">
      <c r="A185" s="52" t="s">
        <v>1720</v>
      </c>
      <c r="B185" s="53"/>
      <c r="C185" s="54"/>
      <c r="D185" s="53"/>
      <c r="E185" s="36"/>
      <c r="F185" s="53"/>
      <c r="G185" s="53"/>
      <c r="H185" s="55"/>
      <c r="I185" s="23"/>
      <c r="J185" s="88"/>
    </row>
    <row r="186" spans="1:10" ht="15.75" customHeight="1">
      <c r="A186" s="60" t="s">
        <v>1721</v>
      </c>
      <c r="B186" s="36" t="s">
        <v>1538</v>
      </c>
      <c r="C186" s="67">
        <v>4</v>
      </c>
      <c r="D186" s="36">
        <v>16.989999999999998</v>
      </c>
      <c r="E186" s="36">
        <f>D186*100</f>
        <v>1699</v>
      </c>
      <c r="F186" s="36">
        <f>'USPS 1st-class int''l (JPY)'!C6</f>
        <v>888</v>
      </c>
      <c r="G186" s="36">
        <f t="shared" ref="G186" si="129">IF(C186&lt;=16,F186*0.85,IF(C186&lt;=32,F186*0.75,IF(C186&lt;=48,F186*0.65,F186*0.55)))</f>
        <v>754.8</v>
      </c>
      <c r="H186" s="20">
        <f t="shared" ref="H186" si="130">D186</f>
        <v>16.989999999999998</v>
      </c>
      <c r="I186" s="23">
        <f t="shared" ref="I186" si="131">ROUNDUP(E186+G186,0)</f>
        <v>2454</v>
      </c>
      <c r="J186" s="80"/>
    </row>
    <row r="187" spans="1:10" ht="15.75" customHeight="1">
      <c r="A187" s="60" t="s">
        <v>1722</v>
      </c>
      <c r="B187" s="36" t="s">
        <v>1538</v>
      </c>
      <c r="C187" s="67">
        <v>3</v>
      </c>
      <c r="D187" s="36">
        <v>14.99</v>
      </c>
      <c r="E187" s="36">
        <f>D187*100</f>
        <v>1499</v>
      </c>
      <c r="F187" s="36">
        <f>'USPS 1st-class int''l (JPY)'!C5</f>
        <v>888</v>
      </c>
      <c r="G187" s="36">
        <f>IF(C187&lt;=16,F187*0.85,IF(C187&lt;=32,F187*0.75,IF(C187&lt;=48,F187*0.65,F187*0.55)))</f>
        <v>754.8</v>
      </c>
      <c r="H187" s="20">
        <f>D187</f>
        <v>14.99</v>
      </c>
      <c r="I187" s="23">
        <f>ROUNDUP(E187+G187,0)</f>
        <v>2254</v>
      </c>
      <c r="J187" s="80"/>
    </row>
    <row r="188" spans="1:10" s="43" customFormat="1" ht="15.75" customHeight="1">
      <c r="A188" s="52" t="s">
        <v>1723</v>
      </c>
      <c r="B188" s="53"/>
      <c r="C188" s="54"/>
      <c r="D188" s="53"/>
      <c r="E188" s="36"/>
      <c r="F188" s="53"/>
      <c r="G188" s="53"/>
      <c r="H188" s="55"/>
      <c r="I188" s="23"/>
      <c r="J188" s="88"/>
    </row>
    <row r="189" spans="1:10" ht="15.75" customHeight="1">
      <c r="A189" s="60" t="s">
        <v>1724</v>
      </c>
      <c r="B189" s="36" t="s">
        <v>1538</v>
      </c>
      <c r="C189" s="67">
        <v>4</v>
      </c>
      <c r="D189" s="36">
        <v>16.989999999999998</v>
      </c>
      <c r="E189" s="36">
        <f t="shared" ref="E189" si="132">D189*100</f>
        <v>1699</v>
      </c>
      <c r="F189" s="36">
        <f>'USPS 1st-class int''l (JPY)'!C6</f>
        <v>888</v>
      </c>
      <c r="G189" s="36">
        <f>IF(C189&lt;=16,F189*0.85,IF(C189&lt;=32,F189*0.75,IF(C189&lt;=48,F189*0.65,F189*0.55)))</f>
        <v>754.8</v>
      </c>
      <c r="H189" s="20">
        <f>D189</f>
        <v>16.989999999999998</v>
      </c>
      <c r="I189" s="23">
        <f>ROUNDUP(E189+G189,0)</f>
        <v>2454</v>
      </c>
      <c r="J189" s="80"/>
    </row>
    <row r="190" spans="1:10" ht="15.75" customHeight="1">
      <c r="A190" s="60" t="s">
        <v>1725</v>
      </c>
      <c r="B190" s="36" t="s">
        <v>1538</v>
      </c>
      <c r="C190" s="67">
        <v>3</v>
      </c>
      <c r="D190" s="36">
        <v>14.99</v>
      </c>
      <c r="E190" s="36">
        <f>D190*100</f>
        <v>1499</v>
      </c>
      <c r="F190" s="36">
        <f>'USPS 1st-class int''l (JPY)'!C5</f>
        <v>888</v>
      </c>
      <c r="G190" s="36">
        <f>IF(C190&lt;=16,F190*0.85,IF(C190&lt;=32,F190*0.75,IF(C190&lt;=48,F190*0.65,F190*0.55)))</f>
        <v>754.8</v>
      </c>
      <c r="H190" s="20">
        <f>D190</f>
        <v>14.99</v>
      </c>
      <c r="I190" s="23">
        <f>ROUNDUP(E190+G190,0)</f>
        <v>2254</v>
      </c>
      <c r="J190" s="80"/>
    </row>
    <row r="191" spans="1:10" s="43" customFormat="1" ht="15.75" customHeight="1">
      <c r="A191" s="52" t="s">
        <v>1726</v>
      </c>
      <c r="B191" s="53"/>
      <c r="C191" s="54"/>
      <c r="D191" s="53"/>
      <c r="E191" s="36"/>
      <c r="F191" s="53"/>
      <c r="G191" s="53"/>
      <c r="H191" s="55"/>
      <c r="I191" s="23"/>
      <c r="J191" s="88"/>
    </row>
    <row r="192" spans="1:10" ht="15.75" customHeight="1">
      <c r="A192" s="60" t="s">
        <v>1727</v>
      </c>
      <c r="B192" s="36" t="s">
        <v>1538</v>
      </c>
      <c r="C192" s="67">
        <v>4</v>
      </c>
      <c r="D192" s="36">
        <v>16.989999999999998</v>
      </c>
      <c r="E192" s="36">
        <f>D192*100</f>
        <v>1699</v>
      </c>
      <c r="F192" s="36">
        <f>'USPS 1st-class int''l (JPY)'!C6</f>
        <v>888</v>
      </c>
      <c r="G192" s="36">
        <f t="shared" ref="G192" si="133">IF(C192&lt;=16,F192*0.85,IF(C192&lt;=32,F192*0.75,IF(C192&lt;=48,F192*0.65,F192*0.55)))</f>
        <v>754.8</v>
      </c>
      <c r="H192" s="20">
        <f t="shared" ref="H192" si="134">D192</f>
        <v>16.989999999999998</v>
      </c>
      <c r="I192" s="23">
        <f t="shared" ref="I192" si="135">ROUNDUP(E192+G192,0)</f>
        <v>2454</v>
      </c>
      <c r="J192" s="80"/>
    </row>
    <row r="193" spans="1:10" ht="15.75" customHeight="1">
      <c r="A193" s="60" t="s">
        <v>1728</v>
      </c>
      <c r="B193" s="36" t="s">
        <v>1538</v>
      </c>
      <c r="C193" s="67">
        <v>3</v>
      </c>
      <c r="D193" s="36">
        <v>14.99</v>
      </c>
      <c r="E193" s="36">
        <f>D193*100</f>
        <v>1499</v>
      </c>
      <c r="F193" s="36">
        <f>'USPS 1st-class int''l (JPY)'!C5</f>
        <v>888</v>
      </c>
      <c r="G193" s="36">
        <f>IF(C193&lt;=16,F193*0.85,IF(C193&lt;=32,F193*0.75,IF(C193&lt;=48,F193*0.65,F193*0.55)))</f>
        <v>754.8</v>
      </c>
      <c r="H193" s="20">
        <f>D193</f>
        <v>14.99</v>
      </c>
      <c r="I193" s="23">
        <f>ROUNDUP(E193+G193,0)</f>
        <v>2254</v>
      </c>
      <c r="J193" s="80"/>
    </row>
    <row r="194" spans="1:10" s="43" customFormat="1" ht="15.75" customHeight="1">
      <c r="A194" s="52" t="s">
        <v>1729</v>
      </c>
      <c r="B194" s="53"/>
      <c r="C194" s="54"/>
      <c r="D194" s="53"/>
      <c r="E194" s="36"/>
      <c r="F194" s="53"/>
      <c r="G194" s="53"/>
      <c r="H194" s="55"/>
      <c r="I194" s="23"/>
      <c r="J194" s="88"/>
    </row>
    <row r="195" spans="1:10" ht="15.75" customHeight="1">
      <c r="A195" s="60" t="s">
        <v>1730</v>
      </c>
      <c r="B195" s="36" t="s">
        <v>1538</v>
      </c>
      <c r="C195" s="67">
        <v>4</v>
      </c>
      <c r="D195" s="36">
        <v>16.989999999999998</v>
      </c>
      <c r="E195" s="36">
        <f t="shared" ref="E195" si="136">D195*100</f>
        <v>1699</v>
      </c>
      <c r="F195" s="36">
        <f>'USPS 1st-class int''l (JPY)'!C6</f>
        <v>888</v>
      </c>
      <c r="G195" s="36">
        <f>IF(C195&lt;=16,F195*0.85,IF(C195&lt;=32,F195*0.75,IF(C195&lt;=48,F195*0.65,F195*0.55)))</f>
        <v>754.8</v>
      </c>
      <c r="H195" s="20">
        <f>D195</f>
        <v>16.989999999999998</v>
      </c>
      <c r="I195" s="23">
        <f>ROUNDUP(E195+G195,0)</f>
        <v>2454</v>
      </c>
      <c r="J195" s="80"/>
    </row>
    <row r="196" spans="1:10" ht="15.75" customHeight="1">
      <c r="A196" s="60" t="s">
        <v>1731</v>
      </c>
      <c r="B196" s="36" t="s">
        <v>1538</v>
      </c>
      <c r="C196" s="67">
        <v>3</v>
      </c>
      <c r="D196" s="36">
        <v>14.99</v>
      </c>
      <c r="E196" s="36">
        <f t="shared" ref="E196" si="137">D196*100</f>
        <v>1499</v>
      </c>
      <c r="F196" s="36">
        <f>'USPS 1st-class int''l (JPY)'!C5</f>
        <v>888</v>
      </c>
      <c r="G196" s="36">
        <f>IF(C196&lt;=16,F196*0.85,IF(C196&lt;=32,F196*0.75,IF(C196&lt;=48,F196*0.65,F196*0.55)))</f>
        <v>754.8</v>
      </c>
      <c r="H196" s="20">
        <f>D196</f>
        <v>14.99</v>
      </c>
      <c r="I196" s="23">
        <f>ROUNDUP(E196+G196,0)</f>
        <v>2254</v>
      </c>
      <c r="J196" s="80"/>
    </row>
    <row r="197" spans="1:10" s="43" customFormat="1" ht="15.75" customHeight="1">
      <c r="A197" s="52" t="s">
        <v>1732</v>
      </c>
      <c r="B197" s="53"/>
      <c r="C197" s="54"/>
      <c r="D197" s="53"/>
      <c r="E197" s="36"/>
      <c r="F197" s="53"/>
      <c r="G197" s="53"/>
      <c r="H197" s="55"/>
      <c r="I197" s="23"/>
      <c r="J197" s="88"/>
    </row>
    <row r="198" spans="1:10" ht="15.75" customHeight="1">
      <c r="A198" s="60" t="s">
        <v>1733</v>
      </c>
      <c r="B198" s="36" t="s">
        <v>1538</v>
      </c>
      <c r="C198" s="67">
        <v>4</v>
      </c>
      <c r="D198" s="36">
        <v>16.989999999999998</v>
      </c>
      <c r="E198" s="36">
        <f>D198*100</f>
        <v>1699</v>
      </c>
      <c r="F198" s="36">
        <f>'USPS 1st-class int''l (JPY)'!C6</f>
        <v>888</v>
      </c>
      <c r="G198" s="36">
        <f t="shared" ref="G198" si="138">IF(C198&lt;=16,F198*0.85,IF(C198&lt;=32,F198*0.75,IF(C198&lt;=48,F198*0.65,F198*0.55)))</f>
        <v>754.8</v>
      </c>
      <c r="H198" s="20">
        <f t="shared" ref="H198" si="139">D198</f>
        <v>16.989999999999998</v>
      </c>
      <c r="I198" s="23">
        <f t="shared" ref="I198" si="140">ROUNDUP(E198+G198,0)</f>
        <v>2454</v>
      </c>
      <c r="J198" s="80"/>
    </row>
    <row r="199" spans="1:10" ht="15.75" customHeight="1">
      <c r="A199" s="60" t="s">
        <v>1734</v>
      </c>
      <c r="B199" s="36" t="s">
        <v>1538</v>
      </c>
      <c r="C199" s="67">
        <v>3</v>
      </c>
      <c r="D199" s="36">
        <v>14.99</v>
      </c>
      <c r="E199" s="36">
        <f>D199*100</f>
        <v>1499</v>
      </c>
      <c r="F199" s="36">
        <f>'USPS 1st-class int''l (JPY)'!C5</f>
        <v>888</v>
      </c>
      <c r="G199" s="36">
        <f>IF(C199&lt;=16,F199*0.85,IF(C199&lt;=32,F199*0.75,IF(C199&lt;=48,F199*0.65,F199*0.55)))</f>
        <v>754.8</v>
      </c>
      <c r="H199" s="20">
        <f>D199</f>
        <v>14.99</v>
      </c>
      <c r="I199" s="23">
        <f>ROUNDUP(E199+G199,0)</f>
        <v>2254</v>
      </c>
      <c r="J199" s="80"/>
    </row>
    <row r="200" spans="1:10" s="43" customFormat="1" ht="15.75" customHeight="1">
      <c r="A200" s="52" t="s">
        <v>1735</v>
      </c>
      <c r="B200" s="53"/>
      <c r="C200" s="54"/>
      <c r="D200" s="53"/>
      <c r="E200" s="36"/>
      <c r="F200" s="53"/>
      <c r="G200" s="53"/>
      <c r="H200" s="55"/>
      <c r="I200" s="23"/>
      <c r="J200" s="88"/>
    </row>
    <row r="201" spans="1:10" ht="15.75" customHeight="1">
      <c r="A201" s="60" t="s">
        <v>1736</v>
      </c>
      <c r="B201" s="36" t="s">
        <v>1538</v>
      </c>
      <c r="C201" s="67">
        <v>4</v>
      </c>
      <c r="D201" s="36">
        <v>16.989999999999998</v>
      </c>
      <c r="E201" s="36">
        <f t="shared" ref="E201" si="141">D201*100</f>
        <v>1699</v>
      </c>
      <c r="F201" s="36">
        <f>'USPS 1st-class int''l (JPY)'!C6</f>
        <v>888</v>
      </c>
      <c r="G201" s="36">
        <f t="shared" ref="G201" si="142">IF(C201&lt;=16,F201*0.85,IF(C201&lt;=32,F201*0.75,IF(C201&lt;=48,F201*0.65,F201*0.55)))</f>
        <v>754.8</v>
      </c>
      <c r="H201" s="20">
        <f t="shared" ref="H201" si="143">D201</f>
        <v>16.989999999999998</v>
      </c>
      <c r="I201" s="23">
        <f t="shared" ref="I201" si="144">ROUNDUP(E201+G201,0)</f>
        <v>2454</v>
      </c>
      <c r="J201" s="80"/>
    </row>
    <row r="202" spans="1:10" ht="15.75" customHeight="1">
      <c r="A202" s="60" t="s">
        <v>1737</v>
      </c>
      <c r="B202" s="36" t="s">
        <v>1538</v>
      </c>
      <c r="C202" s="67">
        <v>3</v>
      </c>
      <c r="D202" s="36">
        <v>14.99</v>
      </c>
      <c r="E202" s="36">
        <f>D202*100</f>
        <v>1499</v>
      </c>
      <c r="F202" s="36">
        <f>'USPS 1st-class int''l (JPY)'!C5</f>
        <v>888</v>
      </c>
      <c r="G202" s="36">
        <f>IF(C202&lt;=16,F202*0.85,IF(C202&lt;=32,F202*0.75,IF(C202&lt;=48,F202*0.65,F202*0.55)))</f>
        <v>754.8</v>
      </c>
      <c r="H202" s="20">
        <f>D202</f>
        <v>14.99</v>
      </c>
      <c r="I202" s="23">
        <f>ROUNDUP(E202+G202,0)</f>
        <v>2254</v>
      </c>
      <c r="J202" s="80"/>
    </row>
    <row r="203" spans="1:10" s="43" customFormat="1" ht="15.75" customHeight="1">
      <c r="A203" s="52" t="s">
        <v>1738</v>
      </c>
      <c r="B203" s="53"/>
      <c r="C203" s="54"/>
      <c r="D203" s="53"/>
      <c r="E203" s="36"/>
      <c r="F203" s="53"/>
      <c r="G203" s="53"/>
      <c r="H203" s="55"/>
      <c r="I203" s="23"/>
      <c r="J203" s="88"/>
    </row>
    <row r="204" spans="1:10" ht="15.75" customHeight="1">
      <c r="A204" s="60" t="s">
        <v>1739</v>
      </c>
      <c r="B204" s="36" t="s">
        <v>1538</v>
      </c>
      <c r="C204" s="67">
        <v>4</v>
      </c>
      <c r="D204" s="36">
        <v>16.989999999999998</v>
      </c>
      <c r="E204" s="36">
        <f>D204*100</f>
        <v>1699</v>
      </c>
      <c r="F204" s="36">
        <f>'USPS 1st-class int''l (JPY)'!C6</f>
        <v>888</v>
      </c>
      <c r="G204" s="36">
        <f>IF(C204&lt;=16,F204*0.85,IF(C204&lt;=32,F204*0.75,IF(C204&lt;=48,F204*0.65,F204*0.55)))</f>
        <v>754.8</v>
      </c>
      <c r="H204" s="20">
        <f>D204</f>
        <v>16.989999999999998</v>
      </c>
      <c r="I204" s="23">
        <f>ROUNDUP(E204+G204,0)</f>
        <v>2454</v>
      </c>
      <c r="J204" s="80"/>
    </row>
    <row r="205" spans="1:10" ht="15.75" customHeight="1">
      <c r="A205" s="60" t="s">
        <v>1740</v>
      </c>
      <c r="B205" s="36" t="s">
        <v>1538</v>
      </c>
      <c r="C205" s="67">
        <v>3</v>
      </c>
      <c r="D205" s="36">
        <v>14.99</v>
      </c>
      <c r="E205" s="36">
        <f>D205*100</f>
        <v>1499</v>
      </c>
      <c r="F205" s="36">
        <f>'USPS 1st-class int''l (JPY)'!C5</f>
        <v>888</v>
      </c>
      <c r="G205" s="36">
        <f>IF(C205&lt;=16,F205*0.85,IF(C205&lt;=32,F205*0.75,IF(C205&lt;=48,F205*0.65,F205*0.55)))</f>
        <v>754.8</v>
      </c>
      <c r="H205" s="20">
        <f>D205</f>
        <v>14.99</v>
      </c>
      <c r="I205" s="23">
        <f>ROUNDUP(E205+G205,0)</f>
        <v>2254</v>
      </c>
      <c r="J205" s="80"/>
    </row>
    <row r="206" spans="1:10" s="43" customFormat="1" ht="15.75" customHeight="1">
      <c r="A206" s="52" t="s">
        <v>1741</v>
      </c>
      <c r="B206" s="53"/>
      <c r="C206" s="54"/>
      <c r="D206" s="53"/>
      <c r="E206" s="36"/>
      <c r="F206" s="53"/>
      <c r="G206" s="53"/>
      <c r="H206" s="55"/>
      <c r="I206" s="23"/>
      <c r="J206" s="88"/>
    </row>
    <row r="207" spans="1:10" ht="15.75" customHeight="1">
      <c r="A207" s="60" t="s">
        <v>1742</v>
      </c>
      <c r="B207" s="36" t="s">
        <v>1538</v>
      </c>
      <c r="C207" s="67">
        <v>4</v>
      </c>
      <c r="D207" s="36">
        <v>16.989999999999998</v>
      </c>
      <c r="E207" s="36">
        <f t="shared" ref="E207" si="145">D207*100</f>
        <v>1699</v>
      </c>
      <c r="F207" s="36">
        <f>'USPS 1st-class int''l (JPY)'!C6</f>
        <v>888</v>
      </c>
      <c r="G207" s="36">
        <f t="shared" ref="G207" si="146">IF(C207&lt;=16,F207*0.85,IF(C207&lt;=32,F207*0.75,IF(C207&lt;=48,F207*0.65,F207*0.55)))</f>
        <v>754.8</v>
      </c>
      <c r="H207" s="20">
        <f t="shared" ref="H207" si="147">D207</f>
        <v>16.989999999999998</v>
      </c>
      <c r="I207" s="23">
        <f t="shared" ref="I207" si="148">ROUNDUP(E207+G207,0)</f>
        <v>2454</v>
      </c>
      <c r="J207" s="80"/>
    </row>
    <row r="208" spans="1:10" ht="15.75" customHeight="1">
      <c r="A208" s="60" t="s">
        <v>1743</v>
      </c>
      <c r="B208" s="36" t="s">
        <v>1538</v>
      </c>
      <c r="C208" s="67">
        <v>3</v>
      </c>
      <c r="D208" s="36">
        <v>14.99</v>
      </c>
      <c r="E208" s="36">
        <f>D208*100</f>
        <v>1499</v>
      </c>
      <c r="F208" s="36">
        <f>'USPS 1st-class int''l (JPY)'!C5</f>
        <v>888</v>
      </c>
      <c r="G208" s="36">
        <f>IF(C208&lt;=16,F208*0.85,IF(C208&lt;=32,F208*0.75,IF(C208&lt;=48,F208*0.65,F208*0.55)))</f>
        <v>754.8</v>
      </c>
      <c r="H208" s="20">
        <f>D208</f>
        <v>14.99</v>
      </c>
      <c r="I208" s="23">
        <f>ROUNDUP(E208+G208,0)</f>
        <v>2254</v>
      </c>
      <c r="J208" s="80"/>
    </row>
    <row r="209" spans="1:10" s="43" customFormat="1" ht="15.75" customHeight="1">
      <c r="A209" s="52" t="s">
        <v>1744</v>
      </c>
      <c r="B209" s="53"/>
      <c r="C209" s="54"/>
      <c r="D209" s="53"/>
      <c r="E209" s="36"/>
      <c r="F209" s="53"/>
      <c r="G209" s="53"/>
      <c r="H209" s="55"/>
      <c r="I209" s="23"/>
      <c r="J209" s="88"/>
    </row>
    <row r="210" spans="1:10" ht="15.75" customHeight="1">
      <c r="A210" s="60" t="s">
        <v>1745</v>
      </c>
      <c r="B210" s="36" t="s">
        <v>1538</v>
      </c>
      <c r="C210" s="67">
        <v>4</v>
      </c>
      <c r="D210" s="36">
        <v>16.989999999999998</v>
      </c>
      <c r="E210" s="36">
        <f>D210*100</f>
        <v>1699</v>
      </c>
      <c r="F210" s="36">
        <f>'USPS 1st-class int''l (JPY)'!C6</f>
        <v>888</v>
      </c>
      <c r="G210" s="36">
        <f>IF(C210&lt;=16,F210*0.85,IF(C210&lt;=32,F210*0.75,IF(C210&lt;=48,F210*0.65,F210*0.55)))</f>
        <v>754.8</v>
      </c>
      <c r="H210" s="20">
        <f>D210</f>
        <v>16.989999999999998</v>
      </c>
      <c r="I210" s="23">
        <f>ROUNDUP(E210+G210,0)</f>
        <v>2454</v>
      </c>
      <c r="J210" s="80"/>
    </row>
    <row r="211" spans="1:10" ht="15.75" customHeight="1">
      <c r="A211" s="60" t="s">
        <v>1746</v>
      </c>
      <c r="B211" s="36" t="s">
        <v>1538</v>
      </c>
      <c r="C211" s="67">
        <v>3</v>
      </c>
      <c r="D211" s="36">
        <v>14.99</v>
      </c>
      <c r="E211" s="36">
        <f>D211*100</f>
        <v>1499</v>
      </c>
      <c r="F211" s="36">
        <f>'USPS 1st-class int''l (JPY)'!C5</f>
        <v>888</v>
      </c>
      <c r="G211" s="36">
        <f>IF(C211&lt;=16,F211*0.85,IF(C211&lt;=32,F211*0.75,IF(C211&lt;=48,F211*0.65,F211*0.55)))</f>
        <v>754.8</v>
      </c>
      <c r="H211" s="20">
        <f>D211</f>
        <v>14.99</v>
      </c>
      <c r="I211" s="23">
        <f>ROUNDUP(E211+G211,0)</f>
        <v>2254</v>
      </c>
      <c r="J211" s="80"/>
    </row>
    <row r="212" spans="1:10" s="43" customFormat="1" ht="15.75" customHeight="1">
      <c r="A212" s="52" t="s">
        <v>1747</v>
      </c>
      <c r="B212" s="53"/>
      <c r="C212" s="54"/>
      <c r="D212" s="53"/>
      <c r="E212" s="36"/>
      <c r="F212" s="53"/>
      <c r="G212" s="53"/>
      <c r="H212" s="55"/>
      <c r="I212" s="23"/>
      <c r="J212" s="88"/>
    </row>
    <row r="213" spans="1:10" ht="15.75" customHeight="1">
      <c r="A213" s="60" t="s">
        <v>1748</v>
      </c>
      <c r="B213" s="36" t="s">
        <v>1538</v>
      </c>
      <c r="C213" s="67">
        <v>4</v>
      </c>
      <c r="D213" s="36">
        <v>16.989999999999998</v>
      </c>
      <c r="E213" s="36">
        <f t="shared" ref="E213" si="149">D213*100</f>
        <v>1699</v>
      </c>
      <c r="F213" s="36">
        <f>'USPS 1st-class int''l (JPY)'!C6</f>
        <v>888</v>
      </c>
      <c r="G213" s="36">
        <f t="shared" ref="G213" si="150">IF(C213&lt;=16,F213*0.85,IF(C213&lt;=32,F213*0.75,IF(C213&lt;=48,F213*0.65,F213*0.55)))</f>
        <v>754.8</v>
      </c>
      <c r="H213" s="20">
        <f t="shared" ref="H213" si="151">D213</f>
        <v>16.989999999999998</v>
      </c>
      <c r="I213" s="23">
        <f t="shared" ref="I213" si="152">ROUNDUP(E213+G213,0)</f>
        <v>2454</v>
      </c>
      <c r="J213" s="80"/>
    </row>
    <row r="214" spans="1:10" ht="15.75" customHeight="1">
      <c r="A214" s="60" t="s">
        <v>1749</v>
      </c>
      <c r="B214" s="36" t="s">
        <v>1538</v>
      </c>
      <c r="C214" s="67">
        <v>3</v>
      </c>
      <c r="D214" s="36">
        <v>14.99</v>
      </c>
      <c r="E214" s="36">
        <f>D214*100</f>
        <v>1499</v>
      </c>
      <c r="F214" s="36">
        <f>'USPS 1st-class int''l (JPY)'!C5</f>
        <v>888</v>
      </c>
      <c r="G214" s="36">
        <f>IF(C214&lt;=16,F214*0.85,IF(C214&lt;=32,F214*0.75,IF(C214&lt;=48,F214*0.65,F214*0.55)))</f>
        <v>754.8</v>
      </c>
      <c r="H214" s="20">
        <f>D214</f>
        <v>14.99</v>
      </c>
      <c r="I214" s="23">
        <f>ROUNDUP(E214+G214,0)</f>
        <v>2254</v>
      </c>
      <c r="J214" s="80"/>
    </row>
    <row r="215" spans="1:10" s="43" customFormat="1" ht="15.75" customHeight="1">
      <c r="A215" s="52" t="s">
        <v>1750</v>
      </c>
      <c r="B215" s="53"/>
      <c r="C215" s="54"/>
      <c r="D215" s="53"/>
      <c r="E215" s="36"/>
      <c r="F215" s="53"/>
      <c r="G215" s="53"/>
      <c r="H215" s="55"/>
      <c r="I215" s="23"/>
      <c r="J215" s="88"/>
    </row>
    <row r="216" spans="1:10" ht="15.75" customHeight="1">
      <c r="A216" s="60" t="s">
        <v>1751</v>
      </c>
      <c r="B216" s="36" t="s">
        <v>1538</v>
      </c>
      <c r="C216" s="67">
        <v>4</v>
      </c>
      <c r="D216" s="36">
        <v>16.989999999999998</v>
      </c>
      <c r="E216" s="36">
        <f>D216*100</f>
        <v>1699</v>
      </c>
      <c r="F216" s="36">
        <f>'USPS 1st-class int''l (JPY)'!C6</f>
        <v>888</v>
      </c>
      <c r="G216" s="36">
        <f>IF(C216&lt;=16,F216*0.85,IF(C216&lt;=32,F216*0.75,IF(C216&lt;=48,F216*0.65,F216*0.55)))</f>
        <v>754.8</v>
      </c>
      <c r="H216" s="20">
        <f>D216</f>
        <v>16.989999999999998</v>
      </c>
      <c r="I216" s="23">
        <f>ROUNDUP(E216+G216,0)</f>
        <v>2454</v>
      </c>
      <c r="J216" s="80"/>
    </row>
    <row r="217" spans="1:10" ht="15.75" customHeight="1">
      <c r="A217" s="60" t="s">
        <v>1752</v>
      </c>
      <c r="B217" s="36" t="s">
        <v>1538</v>
      </c>
      <c r="C217" s="67">
        <v>3</v>
      </c>
      <c r="D217" s="36">
        <v>14.99</v>
      </c>
      <c r="E217" s="36">
        <f>D217*100</f>
        <v>1499</v>
      </c>
      <c r="F217" s="36">
        <f>'USPS 1st-class int''l (JPY)'!C5</f>
        <v>888</v>
      </c>
      <c r="G217" s="36">
        <f>IF(C217&lt;=16,F217*0.85,IF(C217&lt;=32,F217*0.75,IF(C217&lt;=48,F217*0.65,F217*0.55)))</f>
        <v>754.8</v>
      </c>
      <c r="H217" s="20">
        <f>D217</f>
        <v>14.99</v>
      </c>
      <c r="I217" s="23">
        <f>ROUNDUP(E217+G217,0)</f>
        <v>2254</v>
      </c>
      <c r="J217" s="80"/>
    </row>
    <row r="218" spans="1:10" s="43" customFormat="1" ht="15.75" customHeight="1">
      <c r="A218" s="52" t="s">
        <v>1753</v>
      </c>
      <c r="B218" s="53"/>
      <c r="C218" s="54"/>
      <c r="D218" s="53"/>
      <c r="E218" s="36"/>
      <c r="F218" s="53"/>
      <c r="G218" s="53"/>
      <c r="H218" s="55"/>
      <c r="I218" s="23"/>
      <c r="J218" s="88"/>
    </row>
    <row r="219" spans="1:10" ht="15.75" customHeight="1">
      <c r="A219" s="60" t="s">
        <v>1754</v>
      </c>
      <c r="B219" s="36" t="s">
        <v>1538</v>
      </c>
      <c r="C219" s="67">
        <v>4</v>
      </c>
      <c r="D219" s="36">
        <v>16.989999999999998</v>
      </c>
      <c r="E219" s="36">
        <f t="shared" ref="E219" si="153">D219*100</f>
        <v>1699</v>
      </c>
      <c r="F219" s="36">
        <f>'USPS 1st-class int''l (JPY)'!C6</f>
        <v>888</v>
      </c>
      <c r="G219" s="36">
        <f t="shared" ref="G219" si="154">IF(C219&lt;=16,F219*0.85,IF(C219&lt;=32,F219*0.75,IF(C219&lt;=48,F219*0.65,F219*0.55)))</f>
        <v>754.8</v>
      </c>
      <c r="H219" s="20">
        <f t="shared" ref="H219" si="155">D219</f>
        <v>16.989999999999998</v>
      </c>
      <c r="I219" s="23">
        <f t="shared" ref="I219" si="156">ROUNDUP(E219+G219,0)</f>
        <v>2454</v>
      </c>
      <c r="J219" s="80"/>
    </row>
    <row r="220" spans="1:10" ht="15.75" customHeight="1">
      <c r="A220" s="60" t="s">
        <v>1755</v>
      </c>
      <c r="B220" s="36" t="s">
        <v>1538</v>
      </c>
      <c r="C220" s="67">
        <v>3</v>
      </c>
      <c r="D220" s="36">
        <v>14.99</v>
      </c>
      <c r="E220" s="36">
        <f>D220*100</f>
        <v>1499</v>
      </c>
      <c r="F220" s="36">
        <f>'USPS 1st-class int''l (JPY)'!C5</f>
        <v>888</v>
      </c>
      <c r="G220" s="36">
        <f>IF(C220&lt;=16,F220*0.85,IF(C220&lt;=32,F220*0.75,IF(C220&lt;=48,F220*0.65,F220*0.55)))</f>
        <v>754.8</v>
      </c>
      <c r="H220" s="20">
        <f>D220</f>
        <v>14.99</v>
      </c>
      <c r="I220" s="23">
        <f>ROUNDUP(E220+G220,0)</f>
        <v>2254</v>
      </c>
      <c r="J220" s="80"/>
    </row>
    <row r="221" spans="1:10" s="43" customFormat="1" ht="15.75" customHeight="1">
      <c r="A221" s="52" t="s">
        <v>1756</v>
      </c>
      <c r="B221" s="53"/>
      <c r="C221" s="54"/>
      <c r="D221" s="53"/>
      <c r="E221" s="36"/>
      <c r="F221" s="53"/>
      <c r="G221" s="53"/>
      <c r="H221" s="55"/>
      <c r="I221" s="23"/>
      <c r="J221" s="88"/>
    </row>
    <row r="222" spans="1:10" ht="15.75" customHeight="1">
      <c r="A222" s="60" t="s">
        <v>1757</v>
      </c>
      <c r="B222" s="36" t="s">
        <v>1538</v>
      </c>
      <c r="C222" s="67">
        <v>4</v>
      </c>
      <c r="D222" s="36">
        <v>16.989999999999998</v>
      </c>
      <c r="E222" s="36">
        <f>D222*100</f>
        <v>1699</v>
      </c>
      <c r="F222" s="36">
        <f>'USPS 1st-class int''l (JPY)'!C6</f>
        <v>888</v>
      </c>
      <c r="G222" s="36">
        <f>IF(C222&lt;=16,F222*0.85,IF(C222&lt;=32,F222*0.75,IF(C222&lt;=48,F222*0.65,F222*0.55)))</f>
        <v>754.8</v>
      </c>
      <c r="H222" s="20">
        <f>D222</f>
        <v>16.989999999999998</v>
      </c>
      <c r="I222" s="23">
        <f>ROUNDUP(E222+G222,0)</f>
        <v>2454</v>
      </c>
      <c r="J222" s="80"/>
    </row>
    <row r="223" spans="1:10" ht="15.75" customHeight="1">
      <c r="A223" s="60" t="s">
        <v>1758</v>
      </c>
      <c r="B223" s="36" t="s">
        <v>1538</v>
      </c>
      <c r="C223" s="67">
        <v>3</v>
      </c>
      <c r="D223" s="36">
        <v>14.99</v>
      </c>
      <c r="E223" s="36">
        <f>D223*100</f>
        <v>1499</v>
      </c>
      <c r="F223" s="36">
        <f>'USPS 1st-class int''l (JPY)'!C5</f>
        <v>888</v>
      </c>
      <c r="G223" s="36">
        <f>IF(C223&lt;=16,F223*0.85,IF(C223&lt;=32,F223*0.75,IF(C223&lt;=48,F223*0.65,F223*0.55)))</f>
        <v>754.8</v>
      </c>
      <c r="H223" s="20">
        <f>D223</f>
        <v>14.99</v>
      </c>
      <c r="I223" s="23">
        <f>ROUNDUP(E223+G223,0)</f>
        <v>2254</v>
      </c>
      <c r="J223" s="80"/>
    </row>
    <row r="224" spans="1:10" s="43" customFormat="1" ht="15.75" customHeight="1">
      <c r="A224" s="52" t="s">
        <v>1759</v>
      </c>
      <c r="B224" s="53"/>
      <c r="C224" s="54"/>
      <c r="D224" s="53"/>
      <c r="E224" s="36"/>
      <c r="F224" s="53"/>
      <c r="G224" s="53"/>
      <c r="H224" s="55"/>
      <c r="I224" s="23"/>
      <c r="J224" s="88"/>
    </row>
    <row r="225" spans="1:10" ht="15.75" customHeight="1">
      <c r="A225" s="60" t="s">
        <v>1760</v>
      </c>
      <c r="B225" s="36" t="s">
        <v>1538</v>
      </c>
      <c r="C225" s="67">
        <v>4</v>
      </c>
      <c r="D225" s="36">
        <v>16.989999999999998</v>
      </c>
      <c r="E225" s="36">
        <f t="shared" ref="E225" si="157">D225*100</f>
        <v>1699</v>
      </c>
      <c r="F225" s="36">
        <f>'USPS 1st-class int''l (JPY)'!C6</f>
        <v>888</v>
      </c>
      <c r="G225" s="36">
        <f t="shared" ref="G225" si="158">IF(C225&lt;=16,F225*0.85,IF(C225&lt;=32,F225*0.75,IF(C225&lt;=48,F225*0.65,F225*0.55)))</f>
        <v>754.8</v>
      </c>
      <c r="H225" s="20">
        <f t="shared" ref="H225" si="159">D225</f>
        <v>16.989999999999998</v>
      </c>
      <c r="I225" s="23">
        <f t="shared" ref="I225" si="160">ROUNDUP(E225+G225,0)</f>
        <v>2454</v>
      </c>
      <c r="J225" s="80"/>
    </row>
    <row r="226" spans="1:10" ht="15.75" customHeight="1">
      <c r="A226" s="60" t="s">
        <v>1761</v>
      </c>
      <c r="B226" s="36" t="s">
        <v>1538</v>
      </c>
      <c r="C226" s="67">
        <v>3</v>
      </c>
      <c r="D226" s="36">
        <v>14.99</v>
      </c>
      <c r="E226" s="36">
        <f>D226*100</f>
        <v>1499</v>
      </c>
      <c r="F226" s="36">
        <f>'USPS 1st-class int''l (JPY)'!C5</f>
        <v>888</v>
      </c>
      <c r="G226" s="36">
        <f>IF(C226&lt;=16,F226*0.85,IF(C226&lt;=32,F226*0.75,IF(C226&lt;=48,F226*0.65,F226*0.55)))</f>
        <v>754.8</v>
      </c>
      <c r="H226" s="20">
        <f>D226</f>
        <v>14.99</v>
      </c>
      <c r="I226" s="23">
        <f>ROUNDUP(E226+G226,0)</f>
        <v>2254</v>
      </c>
      <c r="J226" s="80"/>
    </row>
    <row r="227" spans="1:10" s="43" customFormat="1" ht="15.75" customHeight="1">
      <c r="A227" s="52" t="s">
        <v>1762</v>
      </c>
      <c r="B227" s="53"/>
      <c r="C227" s="54"/>
      <c r="D227" s="53"/>
      <c r="E227" s="36"/>
      <c r="F227" s="53"/>
      <c r="G227" s="53"/>
      <c r="H227" s="55"/>
      <c r="I227" s="23"/>
      <c r="J227" s="88"/>
    </row>
    <row r="228" spans="1:10" ht="15.75" customHeight="1">
      <c r="A228" s="60" t="s">
        <v>1763</v>
      </c>
      <c r="B228" s="36" t="s">
        <v>1538</v>
      </c>
      <c r="C228" s="67">
        <v>4</v>
      </c>
      <c r="D228" s="36">
        <v>16.989999999999998</v>
      </c>
      <c r="E228" s="36">
        <f>D228*100</f>
        <v>1699</v>
      </c>
      <c r="F228" s="36">
        <f>'USPS 1st-class int''l (JPY)'!C6</f>
        <v>888</v>
      </c>
      <c r="G228" s="36">
        <f>IF(C228&lt;=16,F228*0.85,IF(C228&lt;=32,F228*0.75,IF(C228&lt;=48,F228*0.65,F228*0.55)))</f>
        <v>754.8</v>
      </c>
      <c r="H228" s="20">
        <f>D228</f>
        <v>16.989999999999998</v>
      </c>
      <c r="I228" s="23">
        <f>ROUNDUP(E228+G228,0)</f>
        <v>2454</v>
      </c>
      <c r="J228" s="80"/>
    </row>
    <row r="229" spans="1:10" ht="15.75" customHeight="1">
      <c r="A229" s="60" t="s">
        <v>1764</v>
      </c>
      <c r="B229" s="36" t="s">
        <v>1538</v>
      </c>
      <c r="C229" s="67">
        <v>3</v>
      </c>
      <c r="D229" s="36">
        <v>14.99</v>
      </c>
      <c r="E229" s="36">
        <f>D229*100</f>
        <v>1499</v>
      </c>
      <c r="F229" s="36">
        <f>'USPS 1st-class int''l (JPY)'!C5</f>
        <v>888</v>
      </c>
      <c r="G229" s="36">
        <f>IF(C229&lt;=16,F229*0.85,IF(C229&lt;=32,F229*0.75,IF(C229&lt;=48,F229*0.65,F229*0.55)))</f>
        <v>754.8</v>
      </c>
      <c r="H229" s="20">
        <f>D229</f>
        <v>14.99</v>
      </c>
      <c r="I229" s="23">
        <f>ROUNDUP(E229+G229,0)</f>
        <v>2254</v>
      </c>
      <c r="J229" s="80"/>
    </row>
    <row r="230" spans="1:10" s="43" customFormat="1" ht="15.75" customHeight="1">
      <c r="A230" s="52" t="s">
        <v>1765</v>
      </c>
      <c r="B230" s="53"/>
      <c r="C230" s="54"/>
      <c r="D230" s="53"/>
      <c r="E230" s="36"/>
      <c r="F230" s="53"/>
      <c r="G230" s="53"/>
      <c r="H230" s="55"/>
      <c r="I230" s="23"/>
      <c r="J230" s="88"/>
    </row>
    <row r="231" spans="1:10" ht="15.75" customHeight="1">
      <c r="A231" s="60" t="s">
        <v>1766</v>
      </c>
      <c r="B231" s="36" t="s">
        <v>1538</v>
      </c>
      <c r="C231" s="67">
        <v>4</v>
      </c>
      <c r="D231" s="36">
        <v>16.989999999999998</v>
      </c>
      <c r="E231" s="36">
        <f t="shared" ref="E231" si="161">D231*100</f>
        <v>1699</v>
      </c>
      <c r="F231" s="36">
        <f>'USPS 1st-class int''l (JPY)'!C6</f>
        <v>888</v>
      </c>
      <c r="G231" s="36">
        <f t="shared" ref="G231" si="162">IF(C231&lt;=16,F231*0.85,IF(C231&lt;=32,F231*0.75,IF(C231&lt;=48,F231*0.65,F231*0.55)))</f>
        <v>754.8</v>
      </c>
      <c r="H231" s="20">
        <f t="shared" ref="H231" si="163">D231</f>
        <v>16.989999999999998</v>
      </c>
      <c r="I231" s="23">
        <f t="shared" ref="I231" si="164">ROUNDUP(E231+G231,0)</f>
        <v>2454</v>
      </c>
      <c r="J231" s="80"/>
    </row>
    <row r="232" spans="1:10" ht="15.75" customHeight="1">
      <c r="A232" s="60" t="s">
        <v>1767</v>
      </c>
      <c r="B232" s="36" t="s">
        <v>1538</v>
      </c>
      <c r="C232" s="67">
        <v>3</v>
      </c>
      <c r="D232" s="36">
        <v>14.99</v>
      </c>
      <c r="E232" s="36">
        <f>D232*100</f>
        <v>1499</v>
      </c>
      <c r="F232" s="36">
        <f>'USPS 1st-class int''l (JPY)'!C5</f>
        <v>888</v>
      </c>
      <c r="G232" s="36">
        <f>IF(C232&lt;=16,F232*0.85,IF(C232&lt;=32,F232*0.75,IF(C232&lt;=48,F232*0.65,F232*0.55)))</f>
        <v>754.8</v>
      </c>
      <c r="H232" s="20">
        <f>D232</f>
        <v>14.99</v>
      </c>
      <c r="I232" s="23">
        <f>ROUNDUP(E232+G232,0)</f>
        <v>2254</v>
      </c>
      <c r="J232" s="80"/>
    </row>
    <row r="233" spans="1:10" s="43" customFormat="1" ht="15.75" customHeight="1">
      <c r="A233" s="52" t="s">
        <v>1768</v>
      </c>
      <c r="B233" s="53"/>
      <c r="C233" s="54"/>
      <c r="D233" s="53"/>
      <c r="E233" s="36"/>
      <c r="F233" s="53"/>
      <c r="G233" s="53"/>
      <c r="H233" s="55"/>
      <c r="I233" s="23"/>
      <c r="J233" s="88"/>
    </row>
    <row r="234" spans="1:10" ht="15.75" customHeight="1">
      <c r="A234" s="60" t="s">
        <v>1769</v>
      </c>
      <c r="B234" s="36" t="s">
        <v>1538</v>
      </c>
      <c r="C234" s="67">
        <v>4</v>
      </c>
      <c r="D234" s="36">
        <v>16.989999999999998</v>
      </c>
      <c r="E234" s="36">
        <f>D234*100</f>
        <v>1699</v>
      </c>
      <c r="F234" s="36">
        <f>'USPS 1st-class int''l (JPY)'!C6</f>
        <v>888</v>
      </c>
      <c r="G234" s="36">
        <f>IF(C234&lt;=16,F234*0.85,IF(C234&lt;=32,F234*0.75,IF(C234&lt;=48,F234*0.65,F234*0.55)))</f>
        <v>754.8</v>
      </c>
      <c r="H234" s="20">
        <f>D234</f>
        <v>16.989999999999998</v>
      </c>
      <c r="I234" s="23">
        <f>ROUNDUP(E234+G234,0)</f>
        <v>2454</v>
      </c>
      <c r="J234" s="80"/>
    </row>
    <row r="235" spans="1:10" ht="15.75" customHeight="1">
      <c r="A235" s="60" t="s">
        <v>1770</v>
      </c>
      <c r="B235" s="36" t="s">
        <v>1538</v>
      </c>
      <c r="C235" s="67">
        <v>3</v>
      </c>
      <c r="D235" s="36">
        <v>14.99</v>
      </c>
      <c r="E235" s="36">
        <f>D235*100</f>
        <v>1499</v>
      </c>
      <c r="F235" s="36">
        <f>'USPS 1st-class int''l (JPY)'!C5</f>
        <v>888</v>
      </c>
      <c r="G235" s="36">
        <f>IF(C235&lt;=16,F235*0.85,IF(C235&lt;=32,F235*0.75,IF(C235&lt;=48,F235*0.65,F235*0.55)))</f>
        <v>754.8</v>
      </c>
      <c r="H235" s="20">
        <f>D235</f>
        <v>14.99</v>
      </c>
      <c r="I235" s="23">
        <f>ROUNDUP(E235+G235,0)</f>
        <v>2254</v>
      </c>
      <c r="J235" s="80"/>
    </row>
  </sheetData>
  <sortState ref="A2:J235">
    <sortCondition ref="A2:A235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workbookViewId="0">
      <pane ySplit="1" topLeftCell="A2" activePane="bottomLeft" state="frozen"/>
      <selection pane="bottomLeft" activeCell="F54" sqref="F54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3.375" style="81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37" t="s">
        <v>12</v>
      </c>
      <c r="J1" s="82" t="s">
        <v>13</v>
      </c>
    </row>
    <row r="2" spans="1:10" s="43" customFormat="1" ht="15.75" customHeight="1">
      <c r="A2" s="52" t="s">
        <v>1771</v>
      </c>
      <c r="B2" s="53">
        <v>0.1</v>
      </c>
      <c r="C2" s="54">
        <f>B2*16</f>
        <v>1.6</v>
      </c>
      <c r="D2" s="53">
        <v>9.99</v>
      </c>
      <c r="E2" s="53">
        <f>D2*100</f>
        <v>999</v>
      </c>
      <c r="F2" s="53">
        <f>'USPS 1st-class int''l (JPY)'!C4</f>
        <v>616</v>
      </c>
      <c r="G2" s="53">
        <f t="shared" ref="G2" si="0">IF(C2&lt;=16,F2*0.85,IF(C2&lt;=32,F2*0.75,IF(C2&lt;=48,F2*0.65,F2*0.55)))</f>
        <v>523.6</v>
      </c>
      <c r="H2" s="55">
        <f t="shared" ref="H2" si="1">D2</f>
        <v>9.99</v>
      </c>
      <c r="I2" s="83">
        <f>ROUNDUP(E2+G2,0)</f>
        <v>1523</v>
      </c>
      <c r="J2" s="84" t="s">
        <v>1772</v>
      </c>
    </row>
    <row r="3" spans="1:10" ht="15.75" customHeight="1">
      <c r="A3" s="60" t="s">
        <v>1773</v>
      </c>
      <c r="B3" s="36">
        <v>0.1</v>
      </c>
      <c r="C3" s="67">
        <v>3</v>
      </c>
      <c r="D3" s="36">
        <v>9.99</v>
      </c>
      <c r="E3" s="36">
        <f>D3*100</f>
        <v>999</v>
      </c>
      <c r="F3" s="36">
        <f>'USPS 1st-class int''l (JPY)'!C5</f>
        <v>888</v>
      </c>
      <c r="G3" s="36">
        <f t="shared" ref="G3:G33" si="2">IF(C3&lt;=16,F3*0.85,IF(C3&lt;=32,F3*0.75,IF(C3&lt;=48,F3*0.65,F3*0.55)))</f>
        <v>754.8</v>
      </c>
      <c r="H3" s="20">
        <f t="shared" ref="H3:H33" si="3">D3</f>
        <v>9.99</v>
      </c>
      <c r="I3" s="23">
        <f>ROUNDUP(E3+G3,0)</f>
        <v>1754</v>
      </c>
    </row>
    <row r="4" spans="1:10" ht="15.75" customHeight="1">
      <c r="A4" s="60" t="s">
        <v>1774</v>
      </c>
      <c r="B4" s="36">
        <v>0.1</v>
      </c>
      <c r="C4" s="67">
        <v>3</v>
      </c>
      <c r="D4" s="36">
        <v>9.99</v>
      </c>
      <c r="E4" s="36">
        <f>D4*100</f>
        <v>999</v>
      </c>
      <c r="F4" s="36">
        <f>'USPS 1st-class int''l (JPY)'!C5</f>
        <v>888</v>
      </c>
      <c r="G4" s="36">
        <f t="shared" si="2"/>
        <v>754.8</v>
      </c>
      <c r="H4" s="20">
        <f t="shared" si="3"/>
        <v>9.99</v>
      </c>
      <c r="I4" s="23">
        <f t="shared" ref="I4" si="4">ROUNDUP(E4+G4,0)</f>
        <v>1754</v>
      </c>
    </row>
    <row r="5" spans="1:10" ht="15.75" customHeight="1">
      <c r="A5" s="60" t="s">
        <v>1775</v>
      </c>
      <c r="B5" s="36">
        <v>0.1</v>
      </c>
      <c r="C5" s="67">
        <v>3</v>
      </c>
      <c r="D5" s="36">
        <v>9.99</v>
      </c>
      <c r="E5" s="36">
        <f t="shared" ref="E5" si="5">D5*100</f>
        <v>999</v>
      </c>
      <c r="F5" s="36">
        <f>'USPS 1st-class int''l (JPY)'!C5</f>
        <v>888</v>
      </c>
      <c r="G5" s="36">
        <f t="shared" si="2"/>
        <v>754.8</v>
      </c>
      <c r="H5" s="20">
        <f t="shared" si="3"/>
        <v>9.99</v>
      </c>
      <c r="I5" s="23">
        <f t="shared" ref="I5:I35" si="6">ROUNDUP(E5+G5,0)</f>
        <v>1754</v>
      </c>
    </row>
    <row r="6" spans="1:10" ht="15.75" customHeight="1">
      <c r="A6" s="60" t="s">
        <v>1776</v>
      </c>
      <c r="B6" s="36">
        <v>0.1</v>
      </c>
      <c r="C6" s="67">
        <v>3</v>
      </c>
      <c r="D6" s="36">
        <v>9.99</v>
      </c>
      <c r="E6" s="36">
        <f t="shared" ref="E6:E36" si="7">D6*100</f>
        <v>999</v>
      </c>
      <c r="F6" s="36">
        <f>'USPS 1st-class int''l (JPY)'!C5</f>
        <v>888</v>
      </c>
      <c r="G6" s="36">
        <f t="shared" si="2"/>
        <v>754.8</v>
      </c>
      <c r="H6" s="20">
        <f t="shared" si="3"/>
        <v>9.99</v>
      </c>
      <c r="I6" s="23">
        <f t="shared" si="6"/>
        <v>1754</v>
      </c>
      <c r="J6" s="85"/>
    </row>
    <row r="7" spans="1:10" ht="15.75" customHeight="1">
      <c r="A7" s="60" t="s">
        <v>1777</v>
      </c>
      <c r="B7" s="36">
        <v>0.1</v>
      </c>
      <c r="C7" s="67">
        <v>3</v>
      </c>
      <c r="D7" s="36">
        <v>9.99</v>
      </c>
      <c r="E7" s="36">
        <f t="shared" si="7"/>
        <v>999</v>
      </c>
      <c r="F7" s="36">
        <f>'USPS 1st-class int''l (JPY)'!C5</f>
        <v>888</v>
      </c>
      <c r="G7" s="36">
        <f t="shared" si="2"/>
        <v>754.8</v>
      </c>
      <c r="H7" s="20">
        <f t="shared" si="3"/>
        <v>9.99</v>
      </c>
      <c r="I7" s="23">
        <f t="shared" si="6"/>
        <v>1754</v>
      </c>
    </row>
    <row r="8" spans="1:10" ht="15.75" customHeight="1">
      <c r="A8" s="60" t="s">
        <v>1778</v>
      </c>
      <c r="B8" s="36">
        <v>0.1</v>
      </c>
      <c r="C8" s="67">
        <v>3</v>
      </c>
      <c r="D8" s="36">
        <v>9.99</v>
      </c>
      <c r="E8" s="36">
        <f t="shared" si="7"/>
        <v>999</v>
      </c>
      <c r="F8" s="36">
        <f>'USPS 1st-class int''l (JPY)'!C5</f>
        <v>888</v>
      </c>
      <c r="G8" s="36">
        <f t="shared" si="2"/>
        <v>754.8</v>
      </c>
      <c r="H8" s="20">
        <f t="shared" si="3"/>
        <v>9.99</v>
      </c>
      <c r="I8" s="23">
        <f t="shared" si="6"/>
        <v>1754</v>
      </c>
    </row>
    <row r="9" spans="1:10" ht="15.75" customHeight="1">
      <c r="A9" s="60" t="s">
        <v>1779</v>
      </c>
      <c r="B9" s="36">
        <v>0.1</v>
      </c>
      <c r="C9" s="67">
        <v>3</v>
      </c>
      <c r="D9" s="36">
        <v>9.99</v>
      </c>
      <c r="E9" s="36">
        <f t="shared" si="7"/>
        <v>999</v>
      </c>
      <c r="F9" s="36">
        <f>'USPS 1st-class int''l (JPY)'!C5</f>
        <v>888</v>
      </c>
      <c r="G9" s="36">
        <f t="shared" si="2"/>
        <v>754.8</v>
      </c>
      <c r="H9" s="20">
        <f t="shared" si="3"/>
        <v>9.99</v>
      </c>
      <c r="I9" s="23">
        <f t="shared" si="6"/>
        <v>1754</v>
      </c>
    </row>
    <row r="10" spans="1:10" ht="15.75" customHeight="1">
      <c r="A10" s="60" t="s">
        <v>1780</v>
      </c>
      <c r="B10" s="36">
        <v>0.1</v>
      </c>
      <c r="C10" s="67">
        <v>3</v>
      </c>
      <c r="D10" s="36">
        <v>9.99</v>
      </c>
      <c r="E10" s="36">
        <f t="shared" si="7"/>
        <v>999</v>
      </c>
      <c r="F10" s="36">
        <f>'USPS 1st-class int''l (JPY)'!C5</f>
        <v>888</v>
      </c>
      <c r="G10" s="36">
        <f t="shared" si="2"/>
        <v>754.8</v>
      </c>
      <c r="H10" s="20">
        <f t="shared" si="3"/>
        <v>9.99</v>
      </c>
      <c r="I10" s="23">
        <f t="shared" si="6"/>
        <v>1754</v>
      </c>
    </row>
    <row r="11" spans="1:10" ht="15.75" customHeight="1">
      <c r="A11" s="60" t="s">
        <v>1781</v>
      </c>
      <c r="B11" s="36">
        <v>0.1</v>
      </c>
      <c r="C11" s="67">
        <v>3</v>
      </c>
      <c r="D11" s="36">
        <v>9.99</v>
      </c>
      <c r="E11" s="36">
        <f t="shared" si="7"/>
        <v>999</v>
      </c>
      <c r="F11" s="36">
        <f>'USPS 1st-class int''l (JPY)'!C5</f>
        <v>888</v>
      </c>
      <c r="G11" s="36">
        <f t="shared" si="2"/>
        <v>754.8</v>
      </c>
      <c r="H11" s="20">
        <f t="shared" si="3"/>
        <v>9.99</v>
      </c>
      <c r="I11" s="23">
        <f t="shared" si="6"/>
        <v>1754</v>
      </c>
    </row>
    <row r="12" spans="1:10" ht="15.75" customHeight="1">
      <c r="A12" s="60" t="s">
        <v>1782</v>
      </c>
      <c r="B12" s="36">
        <v>0.1</v>
      </c>
      <c r="C12" s="67">
        <v>3</v>
      </c>
      <c r="D12" s="36">
        <v>9.99</v>
      </c>
      <c r="E12" s="36">
        <f t="shared" si="7"/>
        <v>999</v>
      </c>
      <c r="F12" s="36">
        <f>'USPS 1st-class int''l (JPY)'!C5</f>
        <v>888</v>
      </c>
      <c r="G12" s="36">
        <f t="shared" si="2"/>
        <v>754.8</v>
      </c>
      <c r="H12" s="20">
        <f t="shared" si="3"/>
        <v>9.99</v>
      </c>
      <c r="I12" s="23">
        <f t="shared" si="6"/>
        <v>1754</v>
      </c>
    </row>
    <row r="13" spans="1:10" ht="15.75" customHeight="1">
      <c r="A13" s="60" t="s">
        <v>1783</v>
      </c>
      <c r="B13" s="36">
        <v>0.1</v>
      </c>
      <c r="C13" s="67">
        <v>3</v>
      </c>
      <c r="D13" s="36">
        <v>9.99</v>
      </c>
      <c r="E13" s="36">
        <f t="shared" si="7"/>
        <v>999</v>
      </c>
      <c r="F13" s="36">
        <f>'USPS 1st-class int''l (JPY)'!C5</f>
        <v>888</v>
      </c>
      <c r="G13" s="36">
        <f t="shared" si="2"/>
        <v>754.8</v>
      </c>
      <c r="H13" s="20">
        <f t="shared" si="3"/>
        <v>9.99</v>
      </c>
      <c r="I13" s="23">
        <f t="shared" si="6"/>
        <v>1754</v>
      </c>
    </row>
    <row r="14" spans="1:10" ht="15.75" customHeight="1">
      <c r="A14" s="60" t="s">
        <v>1784</v>
      </c>
      <c r="B14" s="36">
        <v>0.1</v>
      </c>
      <c r="C14" s="67">
        <v>3</v>
      </c>
      <c r="D14" s="36">
        <v>9.99</v>
      </c>
      <c r="E14" s="36">
        <f t="shared" si="7"/>
        <v>999</v>
      </c>
      <c r="F14" s="36">
        <f>'USPS 1st-class int''l (JPY)'!C5</f>
        <v>888</v>
      </c>
      <c r="G14" s="36">
        <f t="shared" si="2"/>
        <v>754.8</v>
      </c>
      <c r="H14" s="20">
        <f t="shared" si="3"/>
        <v>9.99</v>
      </c>
      <c r="I14" s="23">
        <f t="shared" si="6"/>
        <v>1754</v>
      </c>
    </row>
    <row r="15" spans="1:10" ht="15.75" customHeight="1">
      <c r="A15" s="60" t="s">
        <v>1785</v>
      </c>
      <c r="B15" s="36">
        <v>0.1</v>
      </c>
      <c r="C15" s="67">
        <v>3</v>
      </c>
      <c r="D15" s="36">
        <v>9.99</v>
      </c>
      <c r="E15" s="36">
        <f t="shared" si="7"/>
        <v>999</v>
      </c>
      <c r="F15" s="36">
        <f>'USPS 1st-class int''l (JPY)'!C5</f>
        <v>888</v>
      </c>
      <c r="G15" s="36">
        <f t="shared" si="2"/>
        <v>754.8</v>
      </c>
      <c r="H15" s="20">
        <f t="shared" si="3"/>
        <v>9.99</v>
      </c>
      <c r="I15" s="23">
        <f t="shared" si="6"/>
        <v>1754</v>
      </c>
    </row>
    <row r="16" spans="1:10" ht="15.75" customHeight="1">
      <c r="A16" s="60" t="s">
        <v>1786</v>
      </c>
      <c r="B16" s="36">
        <v>0.1</v>
      </c>
      <c r="C16" s="67">
        <v>3</v>
      </c>
      <c r="D16" s="36">
        <v>9.99</v>
      </c>
      <c r="E16" s="36">
        <f t="shared" si="7"/>
        <v>999</v>
      </c>
      <c r="F16" s="36">
        <f>'USPS 1st-class int''l (JPY)'!C5</f>
        <v>888</v>
      </c>
      <c r="G16" s="36">
        <f t="shared" si="2"/>
        <v>754.8</v>
      </c>
      <c r="H16" s="20">
        <f t="shared" si="3"/>
        <v>9.99</v>
      </c>
      <c r="I16" s="23">
        <f t="shared" si="6"/>
        <v>1754</v>
      </c>
    </row>
    <row r="17" spans="1:9" ht="15.75" customHeight="1">
      <c r="A17" s="60" t="s">
        <v>1787</v>
      </c>
      <c r="B17" s="36">
        <v>0.1</v>
      </c>
      <c r="C17" s="67">
        <v>3</v>
      </c>
      <c r="D17" s="36">
        <v>9.99</v>
      </c>
      <c r="E17" s="36">
        <f t="shared" si="7"/>
        <v>999</v>
      </c>
      <c r="F17" s="36">
        <f>'USPS 1st-class int''l (JPY)'!C5</f>
        <v>888</v>
      </c>
      <c r="G17" s="36">
        <f t="shared" si="2"/>
        <v>754.8</v>
      </c>
      <c r="H17" s="20">
        <f t="shared" si="3"/>
        <v>9.99</v>
      </c>
      <c r="I17" s="23">
        <f t="shared" si="6"/>
        <v>1754</v>
      </c>
    </row>
    <row r="18" spans="1:9" ht="15.75" customHeight="1">
      <c r="A18" s="60" t="s">
        <v>1788</v>
      </c>
      <c r="B18" s="36">
        <v>0.1</v>
      </c>
      <c r="C18" s="67">
        <v>3</v>
      </c>
      <c r="D18" s="36">
        <v>9.99</v>
      </c>
      <c r="E18" s="36">
        <f t="shared" si="7"/>
        <v>999</v>
      </c>
      <c r="F18" s="36">
        <f>'USPS 1st-class int''l (JPY)'!C5</f>
        <v>888</v>
      </c>
      <c r="G18" s="36">
        <f t="shared" si="2"/>
        <v>754.8</v>
      </c>
      <c r="H18" s="20">
        <f t="shared" si="3"/>
        <v>9.99</v>
      </c>
      <c r="I18" s="23">
        <f t="shared" si="6"/>
        <v>1754</v>
      </c>
    </row>
    <row r="19" spans="1:9" ht="15.75" customHeight="1">
      <c r="A19" s="60" t="s">
        <v>1789</v>
      </c>
      <c r="B19" s="36">
        <v>0.1</v>
      </c>
      <c r="C19" s="67">
        <v>3</v>
      </c>
      <c r="D19" s="36">
        <v>9.99</v>
      </c>
      <c r="E19" s="36">
        <f t="shared" si="7"/>
        <v>999</v>
      </c>
      <c r="F19" s="36">
        <f>'USPS 1st-class int''l (JPY)'!C5</f>
        <v>888</v>
      </c>
      <c r="G19" s="36">
        <f t="shared" si="2"/>
        <v>754.8</v>
      </c>
      <c r="H19" s="20">
        <f t="shared" si="3"/>
        <v>9.99</v>
      </c>
      <c r="I19" s="23">
        <f t="shared" si="6"/>
        <v>1754</v>
      </c>
    </row>
    <row r="20" spans="1:9" ht="15.75" customHeight="1">
      <c r="A20" s="60" t="s">
        <v>1790</v>
      </c>
      <c r="B20" s="36">
        <v>0.1</v>
      </c>
      <c r="C20" s="67">
        <v>3</v>
      </c>
      <c r="D20" s="36">
        <v>9.99</v>
      </c>
      <c r="E20" s="36">
        <f t="shared" si="7"/>
        <v>999</v>
      </c>
      <c r="F20" s="36">
        <f>'USPS 1st-class int''l (JPY)'!C5</f>
        <v>888</v>
      </c>
      <c r="G20" s="36">
        <f t="shared" si="2"/>
        <v>754.8</v>
      </c>
      <c r="H20" s="20">
        <f t="shared" si="3"/>
        <v>9.99</v>
      </c>
      <c r="I20" s="23">
        <f t="shared" si="6"/>
        <v>1754</v>
      </c>
    </row>
    <row r="21" spans="1:9" ht="15.75" customHeight="1">
      <c r="A21" s="60" t="s">
        <v>1791</v>
      </c>
      <c r="B21" s="36">
        <v>0.1</v>
      </c>
      <c r="C21" s="67">
        <v>3</v>
      </c>
      <c r="D21" s="36">
        <v>9.99</v>
      </c>
      <c r="E21" s="36">
        <f t="shared" si="7"/>
        <v>999</v>
      </c>
      <c r="F21" s="36">
        <f>'USPS 1st-class int''l (JPY)'!C5</f>
        <v>888</v>
      </c>
      <c r="G21" s="36">
        <f t="shared" si="2"/>
        <v>754.8</v>
      </c>
      <c r="H21" s="20">
        <f t="shared" si="3"/>
        <v>9.99</v>
      </c>
      <c r="I21" s="23">
        <f t="shared" si="6"/>
        <v>1754</v>
      </c>
    </row>
    <row r="22" spans="1:9" ht="15.75" customHeight="1">
      <c r="A22" s="60" t="s">
        <v>1792</v>
      </c>
      <c r="B22" s="36">
        <v>0.1</v>
      </c>
      <c r="C22" s="67">
        <v>3</v>
      </c>
      <c r="D22" s="36">
        <v>9.99</v>
      </c>
      <c r="E22" s="36">
        <f t="shared" si="7"/>
        <v>999</v>
      </c>
      <c r="F22" s="36">
        <f>'USPS 1st-class int''l (JPY)'!C5</f>
        <v>888</v>
      </c>
      <c r="G22" s="36">
        <f t="shared" si="2"/>
        <v>754.8</v>
      </c>
      <c r="H22" s="20">
        <f t="shared" si="3"/>
        <v>9.99</v>
      </c>
      <c r="I22" s="23">
        <f t="shared" si="6"/>
        <v>1754</v>
      </c>
    </row>
    <row r="23" spans="1:9" ht="15.75" customHeight="1">
      <c r="A23" s="60" t="s">
        <v>1793</v>
      </c>
      <c r="B23" s="36">
        <v>0.1</v>
      </c>
      <c r="C23" s="67">
        <v>3</v>
      </c>
      <c r="D23" s="36">
        <v>9.99</v>
      </c>
      <c r="E23" s="36">
        <f t="shared" si="7"/>
        <v>999</v>
      </c>
      <c r="F23" s="36">
        <f>'USPS 1st-class int''l (JPY)'!C5</f>
        <v>888</v>
      </c>
      <c r="G23" s="36">
        <f t="shared" si="2"/>
        <v>754.8</v>
      </c>
      <c r="H23" s="20">
        <f t="shared" si="3"/>
        <v>9.99</v>
      </c>
      <c r="I23" s="23">
        <f t="shared" si="6"/>
        <v>1754</v>
      </c>
    </row>
    <row r="24" spans="1:9" ht="15.75" customHeight="1">
      <c r="A24" s="60" t="s">
        <v>1794</v>
      </c>
      <c r="B24" s="36">
        <v>0.1</v>
      </c>
      <c r="C24" s="67">
        <v>3</v>
      </c>
      <c r="D24" s="36">
        <v>9.99</v>
      </c>
      <c r="E24" s="36">
        <f t="shared" si="7"/>
        <v>999</v>
      </c>
      <c r="F24" s="36">
        <f>'USPS 1st-class int''l (JPY)'!C5</f>
        <v>888</v>
      </c>
      <c r="G24" s="36">
        <f t="shared" si="2"/>
        <v>754.8</v>
      </c>
      <c r="H24" s="20">
        <f t="shared" si="3"/>
        <v>9.99</v>
      </c>
      <c r="I24" s="23">
        <f t="shared" si="6"/>
        <v>1754</v>
      </c>
    </row>
    <row r="25" spans="1:9" ht="15.75" customHeight="1">
      <c r="A25" s="60" t="s">
        <v>1795</v>
      </c>
      <c r="B25" s="36">
        <v>0.1</v>
      </c>
      <c r="C25" s="67">
        <v>3</v>
      </c>
      <c r="D25" s="36">
        <v>9.99</v>
      </c>
      <c r="E25" s="36">
        <f t="shared" si="7"/>
        <v>999</v>
      </c>
      <c r="F25" s="36">
        <f>'USPS 1st-class int''l (JPY)'!C5</f>
        <v>888</v>
      </c>
      <c r="G25" s="36">
        <f t="shared" si="2"/>
        <v>754.8</v>
      </c>
      <c r="H25" s="20">
        <f t="shared" si="3"/>
        <v>9.99</v>
      </c>
      <c r="I25" s="23">
        <f t="shared" si="6"/>
        <v>1754</v>
      </c>
    </row>
    <row r="26" spans="1:9" ht="15.75" customHeight="1">
      <c r="A26" s="60" t="s">
        <v>1796</v>
      </c>
      <c r="B26" s="36">
        <v>0.1</v>
      </c>
      <c r="C26" s="67">
        <v>3</v>
      </c>
      <c r="D26" s="36">
        <v>9.99</v>
      </c>
      <c r="E26" s="36">
        <f t="shared" si="7"/>
        <v>999</v>
      </c>
      <c r="F26" s="36">
        <f>'USPS 1st-class int''l (JPY)'!C5</f>
        <v>888</v>
      </c>
      <c r="G26" s="36">
        <f t="shared" si="2"/>
        <v>754.8</v>
      </c>
      <c r="H26" s="20">
        <f t="shared" si="3"/>
        <v>9.99</v>
      </c>
      <c r="I26" s="23">
        <f t="shared" si="6"/>
        <v>1754</v>
      </c>
    </row>
    <row r="27" spans="1:9" ht="15.75" customHeight="1">
      <c r="A27" s="60" t="s">
        <v>1797</v>
      </c>
      <c r="B27" s="36">
        <v>0.1</v>
      </c>
      <c r="C27" s="67">
        <v>3</v>
      </c>
      <c r="D27" s="36">
        <v>9.99</v>
      </c>
      <c r="E27" s="36">
        <f t="shared" si="7"/>
        <v>999</v>
      </c>
      <c r="F27" s="36">
        <f>'USPS 1st-class int''l (JPY)'!C5</f>
        <v>888</v>
      </c>
      <c r="G27" s="36">
        <f t="shared" si="2"/>
        <v>754.8</v>
      </c>
      <c r="H27" s="20">
        <f t="shared" si="3"/>
        <v>9.99</v>
      </c>
      <c r="I27" s="23">
        <f t="shared" si="6"/>
        <v>1754</v>
      </c>
    </row>
    <row r="28" spans="1:9" ht="15.75" customHeight="1">
      <c r="A28" s="60" t="s">
        <v>1798</v>
      </c>
      <c r="B28" s="36">
        <v>0.1</v>
      </c>
      <c r="C28" s="67">
        <v>3</v>
      </c>
      <c r="D28" s="36">
        <v>9.99</v>
      </c>
      <c r="E28" s="36">
        <f t="shared" si="7"/>
        <v>999</v>
      </c>
      <c r="F28" s="36">
        <f>'USPS 1st-class int''l (JPY)'!C5</f>
        <v>888</v>
      </c>
      <c r="G28" s="36">
        <f t="shared" si="2"/>
        <v>754.8</v>
      </c>
      <c r="H28" s="20">
        <f t="shared" si="3"/>
        <v>9.99</v>
      </c>
      <c r="I28" s="23">
        <f t="shared" si="6"/>
        <v>1754</v>
      </c>
    </row>
    <row r="29" spans="1:9" ht="15.75" customHeight="1">
      <c r="A29" s="60" t="s">
        <v>1799</v>
      </c>
      <c r="B29" s="36">
        <v>0.1</v>
      </c>
      <c r="C29" s="67">
        <v>3</v>
      </c>
      <c r="D29" s="36">
        <v>9.99</v>
      </c>
      <c r="E29" s="36">
        <f t="shared" si="7"/>
        <v>999</v>
      </c>
      <c r="F29" s="36">
        <f>'USPS 1st-class int''l (JPY)'!C5</f>
        <v>888</v>
      </c>
      <c r="G29" s="36">
        <f t="shared" si="2"/>
        <v>754.8</v>
      </c>
      <c r="H29" s="20">
        <f t="shared" si="3"/>
        <v>9.99</v>
      </c>
      <c r="I29" s="23">
        <f t="shared" si="6"/>
        <v>1754</v>
      </c>
    </row>
    <row r="30" spans="1:9" ht="15.75" customHeight="1">
      <c r="A30" s="60" t="s">
        <v>1800</v>
      </c>
      <c r="B30" s="36">
        <v>0.1</v>
      </c>
      <c r="C30" s="67">
        <v>3</v>
      </c>
      <c r="D30" s="36">
        <v>9.99</v>
      </c>
      <c r="E30" s="36">
        <f t="shared" si="7"/>
        <v>999</v>
      </c>
      <c r="F30" s="36">
        <f>'USPS 1st-class int''l (JPY)'!C5</f>
        <v>888</v>
      </c>
      <c r="G30" s="36">
        <f t="shared" si="2"/>
        <v>754.8</v>
      </c>
      <c r="H30" s="20">
        <f t="shared" si="3"/>
        <v>9.99</v>
      </c>
      <c r="I30" s="23">
        <f t="shared" si="6"/>
        <v>1754</v>
      </c>
    </row>
    <row r="31" spans="1:9" ht="15.75" customHeight="1">
      <c r="A31" s="60" t="s">
        <v>1801</v>
      </c>
      <c r="B31" s="36">
        <v>0.1</v>
      </c>
      <c r="C31" s="67">
        <v>3</v>
      </c>
      <c r="D31" s="36">
        <v>9.99</v>
      </c>
      <c r="E31" s="36">
        <f t="shared" si="7"/>
        <v>999</v>
      </c>
      <c r="F31" s="36">
        <f>'USPS 1st-class int''l (JPY)'!C5</f>
        <v>888</v>
      </c>
      <c r="G31" s="36">
        <f t="shared" si="2"/>
        <v>754.8</v>
      </c>
      <c r="H31" s="20">
        <f t="shared" si="3"/>
        <v>9.99</v>
      </c>
      <c r="I31" s="23">
        <f t="shared" si="6"/>
        <v>1754</v>
      </c>
    </row>
    <row r="32" spans="1:9" ht="15.75" customHeight="1">
      <c r="A32" s="60" t="s">
        <v>1802</v>
      </c>
      <c r="B32" s="36">
        <v>0.1</v>
      </c>
      <c r="C32" s="67">
        <v>3</v>
      </c>
      <c r="D32" s="36">
        <v>9.99</v>
      </c>
      <c r="E32" s="36">
        <f t="shared" si="7"/>
        <v>999</v>
      </c>
      <c r="F32" s="36">
        <f>'USPS 1st-class int''l (JPY)'!C5</f>
        <v>888</v>
      </c>
      <c r="G32" s="36">
        <f t="shared" si="2"/>
        <v>754.8</v>
      </c>
      <c r="H32" s="20">
        <f t="shared" si="3"/>
        <v>9.99</v>
      </c>
      <c r="I32" s="23">
        <f t="shared" si="6"/>
        <v>1754</v>
      </c>
    </row>
    <row r="33" spans="1:9" ht="15.75" customHeight="1">
      <c r="A33" s="60" t="s">
        <v>1803</v>
      </c>
      <c r="B33" s="36">
        <v>0.1</v>
      </c>
      <c r="C33" s="67">
        <v>3</v>
      </c>
      <c r="D33" s="36">
        <v>9.99</v>
      </c>
      <c r="E33" s="36">
        <f t="shared" si="7"/>
        <v>999</v>
      </c>
      <c r="F33" s="36">
        <f>'USPS 1st-class int''l (JPY)'!C5</f>
        <v>888</v>
      </c>
      <c r="G33" s="36">
        <f t="shared" si="2"/>
        <v>754.8</v>
      </c>
      <c r="H33" s="20">
        <f t="shared" si="3"/>
        <v>9.99</v>
      </c>
      <c r="I33" s="23">
        <f t="shared" si="6"/>
        <v>1754</v>
      </c>
    </row>
    <row r="34" spans="1:9" ht="15.75" customHeight="1">
      <c r="A34" s="60" t="s">
        <v>1804</v>
      </c>
      <c r="B34" s="36">
        <v>0.1</v>
      </c>
      <c r="C34" s="67">
        <v>3</v>
      </c>
      <c r="D34" s="36">
        <v>9.99</v>
      </c>
      <c r="E34" s="36">
        <f t="shared" si="7"/>
        <v>999</v>
      </c>
      <c r="F34" s="36">
        <f>'USPS 1st-class int''l (JPY)'!C5</f>
        <v>888</v>
      </c>
      <c r="G34" s="36">
        <f t="shared" ref="G34" si="8">IF(C34&lt;=16,F34*0.85,IF(C34&lt;=32,F34*0.75,IF(C34&lt;=48,F34*0.65,F34*0.55)))</f>
        <v>754.8</v>
      </c>
      <c r="H34" s="20">
        <f t="shared" ref="H34" si="9">D34</f>
        <v>9.99</v>
      </c>
      <c r="I34" s="23">
        <f t="shared" si="6"/>
        <v>1754</v>
      </c>
    </row>
    <row r="35" spans="1:9" ht="15.75" customHeight="1">
      <c r="A35" s="60" t="s">
        <v>1805</v>
      </c>
      <c r="B35" s="36">
        <v>0.1</v>
      </c>
      <c r="C35" s="67">
        <v>3</v>
      </c>
      <c r="D35" s="36">
        <v>9.99</v>
      </c>
      <c r="E35" s="36">
        <f t="shared" si="7"/>
        <v>999</v>
      </c>
      <c r="F35" s="36">
        <f>'USPS 1st-class int''l (JPY)'!C5</f>
        <v>888</v>
      </c>
      <c r="G35" s="36">
        <f t="shared" ref="G35:G65" si="10">IF(C35&lt;=16,F35*0.85,IF(C35&lt;=32,F35*0.75,IF(C35&lt;=48,F35*0.65,F35*0.55)))</f>
        <v>754.8</v>
      </c>
      <c r="H35" s="20">
        <f t="shared" ref="H35:H65" si="11">D35</f>
        <v>9.99</v>
      </c>
      <c r="I35" s="23">
        <f t="shared" si="6"/>
        <v>1754</v>
      </c>
    </row>
    <row r="36" spans="1:9" ht="15.75" customHeight="1">
      <c r="A36" s="60" t="s">
        <v>1806</v>
      </c>
      <c r="B36" s="36">
        <v>0.1</v>
      </c>
      <c r="C36" s="67">
        <v>3</v>
      </c>
      <c r="D36" s="36">
        <v>9.99</v>
      </c>
      <c r="E36" s="36">
        <f t="shared" si="7"/>
        <v>999</v>
      </c>
      <c r="F36" s="36">
        <f>'USPS 1st-class int''l (JPY)'!C5</f>
        <v>888</v>
      </c>
      <c r="G36" s="36">
        <f t="shared" si="10"/>
        <v>754.8</v>
      </c>
      <c r="H36" s="20">
        <f t="shared" si="11"/>
        <v>9.99</v>
      </c>
      <c r="I36" s="23">
        <f t="shared" ref="I36" si="12">ROUNDUP(E36+G36,0)</f>
        <v>1754</v>
      </c>
    </row>
    <row r="37" spans="1:9" ht="15.75" customHeight="1">
      <c r="A37" s="60" t="s">
        <v>1807</v>
      </c>
      <c r="B37" s="36">
        <v>0.1</v>
      </c>
      <c r="C37" s="67">
        <v>3</v>
      </c>
      <c r="D37" s="36">
        <v>9.99</v>
      </c>
      <c r="E37" s="36">
        <f t="shared" ref="E37" si="13">D37*100</f>
        <v>999</v>
      </c>
      <c r="F37" s="36">
        <f>'USPS 1st-class int''l (JPY)'!C5</f>
        <v>888</v>
      </c>
      <c r="G37" s="36">
        <f t="shared" si="10"/>
        <v>754.8</v>
      </c>
      <c r="H37" s="20">
        <f t="shared" si="11"/>
        <v>9.99</v>
      </c>
      <c r="I37" s="23">
        <f t="shared" ref="I37:I67" si="14">ROUNDUP(E37+G37,0)</f>
        <v>1754</v>
      </c>
    </row>
    <row r="38" spans="1:9" ht="15.75" customHeight="1">
      <c r="A38" s="60" t="s">
        <v>1808</v>
      </c>
      <c r="B38" s="36">
        <v>0.1</v>
      </c>
      <c r="C38" s="67">
        <v>3</v>
      </c>
      <c r="D38" s="36">
        <v>9.99</v>
      </c>
      <c r="E38" s="36">
        <f t="shared" ref="E38:E68" si="15">D38*100</f>
        <v>999</v>
      </c>
      <c r="F38" s="36">
        <f>'USPS 1st-class int''l (JPY)'!C5</f>
        <v>888</v>
      </c>
      <c r="G38" s="36">
        <f t="shared" si="10"/>
        <v>754.8</v>
      </c>
      <c r="H38" s="20">
        <f t="shared" si="11"/>
        <v>9.99</v>
      </c>
      <c r="I38" s="23">
        <f t="shared" si="14"/>
        <v>1754</v>
      </c>
    </row>
    <row r="39" spans="1:9" ht="15.75" customHeight="1">
      <c r="A39" s="60" t="s">
        <v>1809</v>
      </c>
      <c r="B39" s="36">
        <v>0.1</v>
      </c>
      <c r="C39" s="67">
        <v>3</v>
      </c>
      <c r="D39" s="36">
        <v>9.99</v>
      </c>
      <c r="E39" s="36">
        <f t="shared" si="15"/>
        <v>999</v>
      </c>
      <c r="F39" s="36">
        <f>'USPS 1st-class int''l (JPY)'!C5</f>
        <v>888</v>
      </c>
      <c r="G39" s="36">
        <f t="shared" si="10"/>
        <v>754.8</v>
      </c>
      <c r="H39" s="20">
        <f t="shared" si="11"/>
        <v>9.99</v>
      </c>
      <c r="I39" s="23">
        <f t="shared" si="14"/>
        <v>1754</v>
      </c>
    </row>
    <row r="40" spans="1:9" ht="15.75" customHeight="1">
      <c r="A40" s="60" t="s">
        <v>1810</v>
      </c>
      <c r="B40" s="36">
        <v>0.1</v>
      </c>
      <c r="C40" s="67">
        <v>3</v>
      </c>
      <c r="D40" s="36">
        <v>9.99</v>
      </c>
      <c r="E40" s="36">
        <f t="shared" si="15"/>
        <v>999</v>
      </c>
      <c r="F40" s="36">
        <f>'USPS 1st-class int''l (JPY)'!C5</f>
        <v>888</v>
      </c>
      <c r="G40" s="36">
        <f t="shared" si="10"/>
        <v>754.8</v>
      </c>
      <c r="H40" s="20">
        <f t="shared" si="11"/>
        <v>9.99</v>
      </c>
      <c r="I40" s="23">
        <f t="shared" si="14"/>
        <v>1754</v>
      </c>
    </row>
    <row r="41" spans="1:9" ht="15.75" customHeight="1">
      <c r="A41" s="60" t="s">
        <v>1811</v>
      </c>
      <c r="B41" s="36">
        <v>0.1</v>
      </c>
      <c r="C41" s="67">
        <v>3</v>
      </c>
      <c r="D41" s="36">
        <v>9.99</v>
      </c>
      <c r="E41" s="36">
        <f t="shared" si="15"/>
        <v>999</v>
      </c>
      <c r="F41" s="36">
        <f>'USPS 1st-class int''l (JPY)'!C5</f>
        <v>888</v>
      </c>
      <c r="G41" s="36">
        <f t="shared" si="10"/>
        <v>754.8</v>
      </c>
      <c r="H41" s="20">
        <f t="shared" si="11"/>
        <v>9.99</v>
      </c>
      <c r="I41" s="23">
        <f t="shared" si="14"/>
        <v>1754</v>
      </c>
    </row>
    <row r="42" spans="1:9" ht="15.75" customHeight="1">
      <c r="A42" s="60" t="s">
        <v>1812</v>
      </c>
      <c r="B42" s="36">
        <v>0.1</v>
      </c>
      <c r="C42" s="67">
        <v>3</v>
      </c>
      <c r="D42" s="36">
        <v>9.99</v>
      </c>
      <c r="E42" s="36">
        <f t="shared" si="15"/>
        <v>999</v>
      </c>
      <c r="F42" s="36">
        <f>'USPS 1st-class int''l (JPY)'!C5</f>
        <v>888</v>
      </c>
      <c r="G42" s="36">
        <f t="shared" si="10"/>
        <v>754.8</v>
      </c>
      <c r="H42" s="20">
        <f t="shared" si="11"/>
        <v>9.99</v>
      </c>
      <c r="I42" s="23">
        <f t="shared" si="14"/>
        <v>1754</v>
      </c>
    </row>
    <row r="43" spans="1:9" ht="15.75" customHeight="1">
      <c r="A43" s="60" t="s">
        <v>1813</v>
      </c>
      <c r="B43" s="36">
        <v>0.1</v>
      </c>
      <c r="C43" s="67">
        <v>3</v>
      </c>
      <c r="D43" s="36">
        <v>9.99</v>
      </c>
      <c r="E43" s="36">
        <f t="shared" si="15"/>
        <v>999</v>
      </c>
      <c r="F43" s="36">
        <f>'USPS 1st-class int''l (JPY)'!C5</f>
        <v>888</v>
      </c>
      <c r="G43" s="36">
        <f t="shared" si="10"/>
        <v>754.8</v>
      </c>
      <c r="H43" s="20">
        <f t="shared" si="11"/>
        <v>9.99</v>
      </c>
      <c r="I43" s="23">
        <f t="shared" si="14"/>
        <v>1754</v>
      </c>
    </row>
    <row r="44" spans="1:9" ht="15.75" customHeight="1">
      <c r="A44" s="60" t="s">
        <v>1814</v>
      </c>
      <c r="B44" s="36">
        <v>0.1</v>
      </c>
      <c r="C44" s="67">
        <v>3</v>
      </c>
      <c r="D44" s="36">
        <v>9.99</v>
      </c>
      <c r="E44" s="36">
        <f t="shared" si="15"/>
        <v>999</v>
      </c>
      <c r="F44" s="36">
        <f>'USPS 1st-class int''l (JPY)'!C5</f>
        <v>888</v>
      </c>
      <c r="G44" s="36">
        <f t="shared" si="10"/>
        <v>754.8</v>
      </c>
      <c r="H44" s="20">
        <f t="shared" si="11"/>
        <v>9.99</v>
      </c>
      <c r="I44" s="23">
        <f t="shared" si="14"/>
        <v>1754</v>
      </c>
    </row>
    <row r="45" spans="1:9" ht="15.75" customHeight="1">
      <c r="A45" s="60" t="s">
        <v>1815</v>
      </c>
      <c r="B45" s="36">
        <v>0.1</v>
      </c>
      <c r="C45" s="67">
        <v>3</v>
      </c>
      <c r="D45" s="36">
        <v>9.99</v>
      </c>
      <c r="E45" s="36">
        <f t="shared" si="15"/>
        <v>999</v>
      </c>
      <c r="F45" s="36">
        <f>'USPS 1st-class int''l (JPY)'!C5</f>
        <v>888</v>
      </c>
      <c r="G45" s="36">
        <f t="shared" si="10"/>
        <v>754.8</v>
      </c>
      <c r="H45" s="20">
        <f t="shared" si="11"/>
        <v>9.99</v>
      </c>
      <c r="I45" s="23">
        <f t="shared" si="14"/>
        <v>1754</v>
      </c>
    </row>
    <row r="46" spans="1:9" ht="15.75" customHeight="1">
      <c r="A46" s="60" t="s">
        <v>1816</v>
      </c>
      <c r="B46" s="36">
        <v>0.1</v>
      </c>
      <c r="C46" s="67">
        <v>3</v>
      </c>
      <c r="D46" s="36">
        <v>9.99</v>
      </c>
      <c r="E46" s="36">
        <f t="shared" si="15"/>
        <v>999</v>
      </c>
      <c r="F46" s="36">
        <f>'USPS 1st-class int''l (JPY)'!C5</f>
        <v>888</v>
      </c>
      <c r="G46" s="36">
        <f t="shared" si="10"/>
        <v>754.8</v>
      </c>
      <c r="H46" s="20">
        <f t="shared" si="11"/>
        <v>9.99</v>
      </c>
      <c r="I46" s="23">
        <f t="shared" si="14"/>
        <v>1754</v>
      </c>
    </row>
    <row r="47" spans="1:9" ht="15.75" customHeight="1">
      <c r="A47" s="60" t="s">
        <v>1817</v>
      </c>
      <c r="B47" s="36">
        <v>0.1</v>
      </c>
      <c r="C47" s="67">
        <v>3</v>
      </c>
      <c r="D47" s="36">
        <v>9.99</v>
      </c>
      <c r="E47" s="36">
        <f t="shared" si="15"/>
        <v>999</v>
      </c>
      <c r="F47" s="36">
        <f>'USPS 1st-class int''l (JPY)'!C5</f>
        <v>888</v>
      </c>
      <c r="G47" s="36">
        <f t="shared" si="10"/>
        <v>754.8</v>
      </c>
      <c r="H47" s="20">
        <f t="shared" si="11"/>
        <v>9.99</v>
      </c>
      <c r="I47" s="23">
        <f t="shared" si="14"/>
        <v>1754</v>
      </c>
    </row>
    <row r="48" spans="1:9" ht="15.75" customHeight="1">
      <c r="A48" s="60" t="s">
        <v>1818</v>
      </c>
      <c r="B48" s="36">
        <v>0.1</v>
      </c>
      <c r="C48" s="67">
        <v>3</v>
      </c>
      <c r="D48" s="36">
        <v>9.99</v>
      </c>
      <c r="E48" s="36">
        <f t="shared" si="15"/>
        <v>999</v>
      </c>
      <c r="F48" s="36">
        <f>'USPS 1st-class int''l (JPY)'!C5</f>
        <v>888</v>
      </c>
      <c r="G48" s="36">
        <f t="shared" si="10"/>
        <v>754.8</v>
      </c>
      <c r="H48" s="20">
        <f t="shared" si="11"/>
        <v>9.99</v>
      </c>
      <c r="I48" s="23">
        <f t="shared" si="14"/>
        <v>1754</v>
      </c>
    </row>
    <row r="49" spans="1:10" ht="15.75" customHeight="1">
      <c r="A49" s="60" t="s">
        <v>1819</v>
      </c>
      <c r="B49" s="36">
        <v>0.1</v>
      </c>
      <c r="C49" s="67">
        <v>3</v>
      </c>
      <c r="D49" s="36">
        <v>9.99</v>
      </c>
      <c r="E49" s="36">
        <f t="shared" si="15"/>
        <v>999</v>
      </c>
      <c r="F49" s="36">
        <f>'USPS 1st-class int''l (JPY)'!C5</f>
        <v>888</v>
      </c>
      <c r="G49" s="36">
        <f t="shared" si="10"/>
        <v>754.8</v>
      </c>
      <c r="H49" s="20">
        <f t="shared" si="11"/>
        <v>9.99</v>
      </c>
      <c r="I49" s="23">
        <f t="shared" si="14"/>
        <v>1754</v>
      </c>
    </row>
    <row r="50" spans="1:10" ht="15.75" customHeight="1">
      <c r="A50" s="60" t="s">
        <v>1820</v>
      </c>
      <c r="B50" s="36">
        <v>0.1</v>
      </c>
      <c r="C50" s="67">
        <v>3</v>
      </c>
      <c r="D50" s="36">
        <v>9.99</v>
      </c>
      <c r="E50" s="36">
        <f t="shared" si="15"/>
        <v>999</v>
      </c>
      <c r="F50" s="36">
        <f>'USPS 1st-class int''l (JPY)'!C5</f>
        <v>888</v>
      </c>
      <c r="G50" s="36">
        <f t="shared" si="10"/>
        <v>754.8</v>
      </c>
      <c r="H50" s="20">
        <f t="shared" si="11"/>
        <v>9.99</v>
      </c>
      <c r="I50" s="23">
        <f t="shared" si="14"/>
        <v>1754</v>
      </c>
    </row>
    <row r="51" spans="1:10" ht="15.75" customHeight="1">
      <c r="A51" s="60" t="s">
        <v>1821</v>
      </c>
      <c r="B51" s="36">
        <v>0.1</v>
      </c>
      <c r="C51" s="67">
        <v>3</v>
      </c>
      <c r="D51" s="36">
        <v>9.99</v>
      </c>
      <c r="E51" s="36">
        <f t="shared" si="15"/>
        <v>999</v>
      </c>
      <c r="F51" s="36">
        <f>'USPS 1st-class int''l (JPY)'!C5</f>
        <v>888</v>
      </c>
      <c r="G51" s="36">
        <f t="shared" si="10"/>
        <v>754.8</v>
      </c>
      <c r="H51" s="20">
        <f t="shared" si="11"/>
        <v>9.99</v>
      </c>
      <c r="I51" s="23">
        <f t="shared" si="14"/>
        <v>1754</v>
      </c>
    </row>
    <row r="52" spans="1:10" ht="15.75" customHeight="1">
      <c r="A52" s="60" t="s">
        <v>1822</v>
      </c>
      <c r="B52" s="36">
        <v>0.1</v>
      </c>
      <c r="C52" s="67">
        <v>3</v>
      </c>
      <c r="D52" s="36">
        <v>9.99</v>
      </c>
      <c r="E52" s="36">
        <f t="shared" si="15"/>
        <v>999</v>
      </c>
      <c r="F52" s="36">
        <f>'USPS 1st-class int''l (JPY)'!C5</f>
        <v>888</v>
      </c>
      <c r="G52" s="36">
        <f t="shared" si="10"/>
        <v>754.8</v>
      </c>
      <c r="H52" s="20">
        <f t="shared" si="11"/>
        <v>9.99</v>
      </c>
      <c r="I52" s="23">
        <f t="shared" si="14"/>
        <v>1754</v>
      </c>
    </row>
    <row r="53" spans="1:10" s="43" customFormat="1" ht="15.75" customHeight="1">
      <c r="A53" s="52" t="s">
        <v>1823</v>
      </c>
      <c r="B53" s="53">
        <v>0.1</v>
      </c>
      <c r="C53" s="54">
        <f>B53*16</f>
        <v>1.6</v>
      </c>
      <c r="D53" s="53">
        <v>9.99</v>
      </c>
      <c r="E53" s="36">
        <f t="shared" si="15"/>
        <v>999</v>
      </c>
      <c r="F53" s="53">
        <f>'USPS 1st-class int''l (JPY)'!C4</f>
        <v>616</v>
      </c>
      <c r="G53" s="53">
        <f t="shared" si="10"/>
        <v>523.6</v>
      </c>
      <c r="H53" s="55">
        <f t="shared" si="11"/>
        <v>9.99</v>
      </c>
      <c r="I53" s="23">
        <f t="shared" si="14"/>
        <v>1523</v>
      </c>
      <c r="J53" s="84" t="s">
        <v>1772</v>
      </c>
    </row>
    <row r="54" spans="1:10" ht="15.75" customHeight="1">
      <c r="A54" s="60" t="s">
        <v>1824</v>
      </c>
      <c r="B54" s="36">
        <v>0.1</v>
      </c>
      <c r="C54" s="67">
        <v>3</v>
      </c>
      <c r="D54" s="36">
        <v>9.99</v>
      </c>
      <c r="E54" s="36">
        <f t="shared" si="15"/>
        <v>999</v>
      </c>
      <c r="F54" s="36">
        <f>'USPS 1st-class int''l (JPY)'!C5</f>
        <v>888</v>
      </c>
      <c r="G54" s="36">
        <f t="shared" si="10"/>
        <v>754.8</v>
      </c>
      <c r="H54" s="20">
        <f t="shared" si="11"/>
        <v>9.99</v>
      </c>
      <c r="I54" s="23">
        <f t="shared" si="14"/>
        <v>1754</v>
      </c>
    </row>
    <row r="55" spans="1:10" ht="15.75" customHeight="1">
      <c r="A55" s="60" t="s">
        <v>1825</v>
      </c>
      <c r="B55" s="36">
        <v>0.1</v>
      </c>
      <c r="C55" s="67">
        <v>3</v>
      </c>
      <c r="D55" s="36">
        <v>9.99</v>
      </c>
      <c r="E55" s="36">
        <f t="shared" si="15"/>
        <v>999</v>
      </c>
      <c r="F55" s="36">
        <f>'USPS 1st-class int''l (JPY)'!C5</f>
        <v>888</v>
      </c>
      <c r="G55" s="36">
        <f t="shared" si="10"/>
        <v>754.8</v>
      </c>
      <c r="H55" s="20">
        <f t="shared" si="11"/>
        <v>9.99</v>
      </c>
      <c r="I55" s="23">
        <f t="shared" si="14"/>
        <v>1754</v>
      </c>
    </row>
    <row r="56" spans="1:10" ht="15.75" customHeight="1">
      <c r="A56" s="60" t="s">
        <v>1826</v>
      </c>
      <c r="B56" s="36">
        <v>0.1</v>
      </c>
      <c r="C56" s="67">
        <v>3</v>
      </c>
      <c r="D56" s="36">
        <v>9.99</v>
      </c>
      <c r="E56" s="36">
        <f t="shared" si="15"/>
        <v>999</v>
      </c>
      <c r="F56" s="36">
        <f>'USPS 1st-class int''l (JPY)'!C5</f>
        <v>888</v>
      </c>
      <c r="G56" s="36">
        <f t="shared" si="10"/>
        <v>754.8</v>
      </c>
      <c r="H56" s="20">
        <f t="shared" si="11"/>
        <v>9.99</v>
      </c>
      <c r="I56" s="23">
        <f t="shared" si="14"/>
        <v>1754</v>
      </c>
    </row>
    <row r="57" spans="1:10" ht="15.75" customHeight="1">
      <c r="A57" s="60" t="s">
        <v>1827</v>
      </c>
      <c r="B57" s="36">
        <v>0.1</v>
      </c>
      <c r="C57" s="67">
        <v>3</v>
      </c>
      <c r="D57" s="36">
        <v>9.99</v>
      </c>
      <c r="E57" s="36">
        <f t="shared" si="15"/>
        <v>999</v>
      </c>
      <c r="F57" s="36">
        <f>'USPS 1st-class int''l (JPY)'!C5</f>
        <v>888</v>
      </c>
      <c r="G57" s="36">
        <f t="shared" si="10"/>
        <v>754.8</v>
      </c>
      <c r="H57" s="20">
        <f t="shared" si="11"/>
        <v>9.99</v>
      </c>
      <c r="I57" s="23">
        <f t="shared" si="14"/>
        <v>1754</v>
      </c>
    </row>
    <row r="58" spans="1:10" ht="15.75" customHeight="1">
      <c r="A58" s="60" t="s">
        <v>1828</v>
      </c>
      <c r="B58" s="36">
        <v>0.1</v>
      </c>
      <c r="C58" s="67">
        <v>3</v>
      </c>
      <c r="D58" s="36">
        <v>9.99</v>
      </c>
      <c r="E58" s="36">
        <f t="shared" si="15"/>
        <v>999</v>
      </c>
      <c r="F58" s="36">
        <f>'USPS 1st-class int''l (JPY)'!C5</f>
        <v>888</v>
      </c>
      <c r="G58" s="36">
        <f t="shared" si="10"/>
        <v>754.8</v>
      </c>
      <c r="H58" s="20">
        <f t="shared" si="11"/>
        <v>9.99</v>
      </c>
      <c r="I58" s="23">
        <f t="shared" si="14"/>
        <v>1754</v>
      </c>
    </row>
    <row r="59" spans="1:10" ht="15.75" customHeight="1">
      <c r="A59" s="60" t="s">
        <v>1829</v>
      </c>
      <c r="B59" s="36">
        <v>0.1</v>
      </c>
      <c r="C59" s="67">
        <v>3</v>
      </c>
      <c r="D59" s="36">
        <v>9.99</v>
      </c>
      <c r="E59" s="36">
        <f t="shared" si="15"/>
        <v>999</v>
      </c>
      <c r="F59" s="36">
        <f>'USPS 1st-class int''l (JPY)'!C5</f>
        <v>888</v>
      </c>
      <c r="G59" s="36">
        <f t="shared" si="10"/>
        <v>754.8</v>
      </c>
      <c r="H59" s="20">
        <f t="shared" si="11"/>
        <v>9.99</v>
      </c>
      <c r="I59" s="23">
        <f t="shared" si="14"/>
        <v>1754</v>
      </c>
    </row>
    <row r="60" spans="1:10" ht="15.75" customHeight="1">
      <c r="A60" s="60" t="s">
        <v>1830</v>
      </c>
      <c r="B60" s="36">
        <v>0.1</v>
      </c>
      <c r="C60" s="67">
        <v>3</v>
      </c>
      <c r="D60" s="36">
        <v>9.99</v>
      </c>
      <c r="E60" s="36">
        <f t="shared" si="15"/>
        <v>999</v>
      </c>
      <c r="F60" s="36">
        <f>'USPS 1st-class int''l (JPY)'!C5</f>
        <v>888</v>
      </c>
      <c r="G60" s="36">
        <f t="shared" si="10"/>
        <v>754.8</v>
      </c>
      <c r="H60" s="20">
        <f t="shared" si="11"/>
        <v>9.99</v>
      </c>
      <c r="I60" s="23">
        <f t="shared" si="14"/>
        <v>1754</v>
      </c>
    </row>
    <row r="61" spans="1:10" ht="15.75" customHeight="1">
      <c r="A61" s="60" t="s">
        <v>1831</v>
      </c>
      <c r="B61" s="36">
        <v>0.1</v>
      </c>
      <c r="C61" s="67">
        <v>3</v>
      </c>
      <c r="D61" s="36">
        <v>9.99</v>
      </c>
      <c r="E61" s="36">
        <f t="shared" si="15"/>
        <v>999</v>
      </c>
      <c r="F61" s="36">
        <f>'USPS 1st-class int''l (JPY)'!C5</f>
        <v>888</v>
      </c>
      <c r="G61" s="36">
        <f t="shared" si="10"/>
        <v>754.8</v>
      </c>
      <c r="H61" s="20">
        <f t="shared" si="11"/>
        <v>9.99</v>
      </c>
      <c r="I61" s="23">
        <f t="shared" si="14"/>
        <v>1754</v>
      </c>
    </row>
    <row r="62" spans="1:10" ht="15.75" customHeight="1">
      <c r="A62" s="60" t="s">
        <v>1832</v>
      </c>
      <c r="B62" s="36">
        <v>0.1</v>
      </c>
      <c r="C62" s="67">
        <v>3</v>
      </c>
      <c r="D62" s="36">
        <v>9.99</v>
      </c>
      <c r="E62" s="36">
        <f t="shared" si="15"/>
        <v>999</v>
      </c>
      <c r="F62" s="36">
        <f>'USPS 1st-class int''l (JPY)'!C5</f>
        <v>888</v>
      </c>
      <c r="G62" s="36">
        <f t="shared" si="10"/>
        <v>754.8</v>
      </c>
      <c r="H62" s="20">
        <f t="shared" si="11"/>
        <v>9.99</v>
      </c>
      <c r="I62" s="23">
        <f t="shared" si="14"/>
        <v>1754</v>
      </c>
    </row>
    <row r="63" spans="1:10" ht="15.75" customHeight="1">
      <c r="A63" s="60" t="s">
        <v>1833</v>
      </c>
      <c r="B63" s="36">
        <v>0.1</v>
      </c>
      <c r="C63" s="67">
        <v>3</v>
      </c>
      <c r="D63" s="36">
        <v>9.99</v>
      </c>
      <c r="E63" s="36">
        <f t="shared" si="15"/>
        <v>999</v>
      </c>
      <c r="F63" s="36">
        <f>'USPS 1st-class int''l (JPY)'!C5</f>
        <v>888</v>
      </c>
      <c r="G63" s="36">
        <f t="shared" si="10"/>
        <v>754.8</v>
      </c>
      <c r="H63" s="20">
        <f t="shared" si="11"/>
        <v>9.99</v>
      </c>
      <c r="I63" s="23">
        <f t="shared" si="14"/>
        <v>1754</v>
      </c>
    </row>
    <row r="64" spans="1:10" s="2" customFormat="1" ht="15.75" customHeight="1">
      <c r="A64" s="17" t="s">
        <v>1834</v>
      </c>
      <c r="B64" s="18">
        <v>0.1</v>
      </c>
      <c r="C64" s="19">
        <v>4</v>
      </c>
      <c r="D64" s="18">
        <v>14.99</v>
      </c>
      <c r="E64" s="36">
        <f t="shared" si="15"/>
        <v>1499</v>
      </c>
      <c r="F64" s="18">
        <f>'USPS 1st-class int''l (JPY)'!C6</f>
        <v>888</v>
      </c>
      <c r="G64" s="18">
        <f t="shared" si="10"/>
        <v>754.8</v>
      </c>
      <c r="H64" s="20">
        <f t="shared" si="11"/>
        <v>14.99</v>
      </c>
      <c r="I64" s="23">
        <f t="shared" si="14"/>
        <v>2254</v>
      </c>
      <c r="J64" s="81"/>
    </row>
    <row r="65" spans="1:10" s="2" customFormat="1" ht="15.75" customHeight="1">
      <c r="A65" s="17" t="s">
        <v>1835</v>
      </c>
      <c r="B65" s="18">
        <v>0.1</v>
      </c>
      <c r="C65" s="19">
        <v>4</v>
      </c>
      <c r="D65" s="18">
        <v>14.99</v>
      </c>
      <c r="E65" s="36">
        <f t="shared" si="15"/>
        <v>1499</v>
      </c>
      <c r="F65" s="18">
        <f>'USPS 1st-class int''l (JPY)'!C6</f>
        <v>888</v>
      </c>
      <c r="G65" s="18">
        <f t="shared" si="10"/>
        <v>754.8</v>
      </c>
      <c r="H65" s="20">
        <f t="shared" si="11"/>
        <v>14.99</v>
      </c>
      <c r="I65" s="23">
        <f t="shared" si="14"/>
        <v>2254</v>
      </c>
      <c r="J65" s="81"/>
    </row>
    <row r="66" spans="1:10" s="2" customFormat="1" ht="15.75" customHeight="1">
      <c r="A66" s="17" t="s">
        <v>1836</v>
      </c>
      <c r="B66" s="18">
        <v>0.1</v>
      </c>
      <c r="C66" s="19">
        <v>4</v>
      </c>
      <c r="D66" s="18">
        <v>9.99</v>
      </c>
      <c r="E66" s="36">
        <f t="shared" si="15"/>
        <v>999</v>
      </c>
      <c r="F66" s="18">
        <f>'USPS 1st-class int''l (JPY)'!C6</f>
        <v>888</v>
      </c>
      <c r="G66" s="18">
        <f t="shared" ref="G66" si="16">IF(C66&lt;=16,F66*0.85,IF(C66&lt;=32,F66*0.75,IF(C66&lt;=48,F66*0.65,F66*0.55)))</f>
        <v>754.8</v>
      </c>
      <c r="H66" s="20">
        <f t="shared" ref="H66" si="17">D66</f>
        <v>9.99</v>
      </c>
      <c r="I66" s="23">
        <f t="shared" si="14"/>
        <v>1754</v>
      </c>
      <c r="J66" s="81"/>
    </row>
    <row r="67" spans="1:10" ht="15.75" customHeight="1">
      <c r="A67" s="60" t="s">
        <v>1837</v>
      </c>
      <c r="B67" s="36">
        <v>0.1</v>
      </c>
      <c r="C67" s="67">
        <v>3</v>
      </c>
      <c r="D67" s="36">
        <v>9.99</v>
      </c>
      <c r="E67" s="36">
        <f t="shared" si="15"/>
        <v>999</v>
      </c>
      <c r="F67" s="36">
        <f>'USPS 1st-class int''l (JPY)'!C5</f>
        <v>888</v>
      </c>
      <c r="G67" s="36">
        <f t="shared" ref="G67:G97" si="18">IF(C67&lt;=16,F67*0.85,IF(C67&lt;=32,F67*0.75,IF(C67&lt;=48,F67*0.65,F67*0.55)))</f>
        <v>754.8</v>
      </c>
      <c r="H67" s="20">
        <f t="shared" ref="H67:H97" si="19">D67</f>
        <v>9.99</v>
      </c>
      <c r="I67" s="23">
        <f t="shared" si="14"/>
        <v>1754</v>
      </c>
    </row>
    <row r="68" spans="1:10" s="2" customFormat="1" ht="15.75" customHeight="1">
      <c r="A68" s="17" t="s">
        <v>1838</v>
      </c>
      <c r="B68" s="18">
        <v>0.1</v>
      </c>
      <c r="C68" s="19">
        <v>4</v>
      </c>
      <c r="D68" s="18">
        <v>9.99</v>
      </c>
      <c r="E68" s="36">
        <f t="shared" si="15"/>
        <v>999</v>
      </c>
      <c r="F68" s="18">
        <f>'USPS 1st-class int''l (JPY)'!C6</f>
        <v>888</v>
      </c>
      <c r="G68" s="18">
        <f t="shared" si="18"/>
        <v>754.8</v>
      </c>
      <c r="H68" s="20">
        <f t="shared" si="19"/>
        <v>9.99</v>
      </c>
      <c r="I68" s="23">
        <f t="shared" ref="I68" si="20">ROUNDUP(E68+G68,0)</f>
        <v>1754</v>
      </c>
      <c r="J68" s="81"/>
    </row>
    <row r="69" spans="1:10" s="2" customFormat="1" ht="15.75" customHeight="1">
      <c r="A69" s="17" t="s">
        <v>1839</v>
      </c>
      <c r="B69" s="18">
        <v>0.1</v>
      </c>
      <c r="C69" s="19">
        <v>4</v>
      </c>
      <c r="D69" s="18">
        <v>9.99</v>
      </c>
      <c r="E69" s="36">
        <f t="shared" ref="E69" si="21">D69*100</f>
        <v>999</v>
      </c>
      <c r="F69" s="18">
        <f>'USPS 1st-class int''l (JPY)'!C6</f>
        <v>888</v>
      </c>
      <c r="G69" s="18">
        <f t="shared" si="18"/>
        <v>754.8</v>
      </c>
      <c r="H69" s="20">
        <f t="shared" si="19"/>
        <v>9.99</v>
      </c>
      <c r="I69" s="23">
        <f t="shared" ref="I69:I99" si="22">ROUNDUP(E69+G69,0)</f>
        <v>1754</v>
      </c>
      <c r="J69" s="81"/>
    </row>
    <row r="70" spans="1:10" s="2" customFormat="1" ht="15.75" customHeight="1">
      <c r="A70" s="17" t="s">
        <v>1840</v>
      </c>
      <c r="B70" s="18">
        <v>0.1</v>
      </c>
      <c r="C70" s="19">
        <v>4</v>
      </c>
      <c r="D70" s="18">
        <v>9.99</v>
      </c>
      <c r="E70" s="36">
        <f t="shared" ref="E70:E100" si="23">D70*100</f>
        <v>999</v>
      </c>
      <c r="F70" s="18">
        <f>'USPS 1st-class int''l (JPY)'!C6</f>
        <v>888</v>
      </c>
      <c r="G70" s="18">
        <f t="shared" si="18"/>
        <v>754.8</v>
      </c>
      <c r="H70" s="20">
        <f t="shared" si="19"/>
        <v>9.99</v>
      </c>
      <c r="I70" s="23">
        <f t="shared" si="22"/>
        <v>1754</v>
      </c>
      <c r="J70" s="81"/>
    </row>
    <row r="71" spans="1:10" s="2" customFormat="1" ht="15.75" customHeight="1">
      <c r="A71" s="17" t="s">
        <v>1841</v>
      </c>
      <c r="B71" s="18">
        <v>0.25</v>
      </c>
      <c r="C71" s="19">
        <v>4</v>
      </c>
      <c r="D71" s="18">
        <v>16.989999999999998</v>
      </c>
      <c r="E71" s="36">
        <f t="shared" si="23"/>
        <v>1699</v>
      </c>
      <c r="F71" s="18">
        <f>'USPS 1st-class int''l (JPY)'!C6</f>
        <v>888</v>
      </c>
      <c r="G71" s="18">
        <f t="shared" si="18"/>
        <v>754.8</v>
      </c>
      <c r="H71" s="20">
        <f t="shared" si="19"/>
        <v>16.989999999999998</v>
      </c>
      <c r="I71" s="23">
        <f t="shared" si="22"/>
        <v>2454</v>
      </c>
      <c r="J71" s="85"/>
    </row>
    <row r="72" spans="1:10" s="2" customFormat="1" ht="15.75" customHeight="1">
      <c r="A72" s="17" t="s">
        <v>1842</v>
      </c>
      <c r="B72" s="18">
        <v>0.25</v>
      </c>
      <c r="C72" s="19">
        <v>4</v>
      </c>
      <c r="D72" s="18">
        <v>16.989999999999998</v>
      </c>
      <c r="E72" s="36">
        <f t="shared" si="23"/>
        <v>1699</v>
      </c>
      <c r="F72" s="18">
        <f>'USPS 1st-class int''l (JPY)'!C6</f>
        <v>888</v>
      </c>
      <c r="G72" s="18">
        <f t="shared" si="18"/>
        <v>754.8</v>
      </c>
      <c r="H72" s="20">
        <f t="shared" si="19"/>
        <v>16.989999999999998</v>
      </c>
      <c r="I72" s="23">
        <f t="shared" si="22"/>
        <v>2454</v>
      </c>
      <c r="J72" s="81"/>
    </row>
    <row r="73" spans="1:10" ht="15.75" customHeight="1">
      <c r="A73" s="60" t="s">
        <v>1843</v>
      </c>
      <c r="B73" s="36">
        <v>0.1</v>
      </c>
      <c r="C73" s="67">
        <v>6</v>
      </c>
      <c r="D73" s="36">
        <v>27.99</v>
      </c>
      <c r="E73" s="36">
        <f t="shared" si="23"/>
        <v>2799</v>
      </c>
      <c r="F73" s="36">
        <f>'USPS 1st-class int''l (JPY)'!C8</f>
        <v>1148</v>
      </c>
      <c r="G73" s="36">
        <f t="shared" si="18"/>
        <v>975.8</v>
      </c>
      <c r="H73" s="20">
        <f t="shared" si="19"/>
        <v>27.99</v>
      </c>
      <c r="I73" s="23">
        <f t="shared" si="22"/>
        <v>3775</v>
      </c>
    </row>
    <row r="74" spans="1:10" ht="15.75" customHeight="1">
      <c r="A74" s="60" t="s">
        <v>1844</v>
      </c>
      <c r="B74" s="36">
        <v>0.1</v>
      </c>
      <c r="C74" s="67">
        <v>6</v>
      </c>
      <c r="D74" s="36">
        <v>27.99</v>
      </c>
      <c r="E74" s="36">
        <f t="shared" si="23"/>
        <v>2799</v>
      </c>
      <c r="F74" s="36">
        <f>'USPS 1st-class int''l (JPY)'!C8</f>
        <v>1148</v>
      </c>
      <c r="G74" s="36">
        <f t="shared" si="18"/>
        <v>975.8</v>
      </c>
      <c r="H74" s="20">
        <f t="shared" si="19"/>
        <v>27.99</v>
      </c>
      <c r="I74" s="23">
        <f t="shared" si="22"/>
        <v>3775</v>
      </c>
    </row>
    <row r="75" spans="1:10" ht="15.75" customHeight="1">
      <c r="A75" s="60" t="s">
        <v>1845</v>
      </c>
      <c r="B75" s="36">
        <v>0.1</v>
      </c>
      <c r="C75" s="67">
        <v>6</v>
      </c>
      <c r="D75" s="36">
        <v>27.99</v>
      </c>
      <c r="E75" s="36">
        <f t="shared" si="23"/>
        <v>2799</v>
      </c>
      <c r="F75" s="36">
        <f>'USPS 1st-class int''l (JPY)'!C8</f>
        <v>1148</v>
      </c>
      <c r="G75" s="36">
        <f t="shared" si="18"/>
        <v>975.8</v>
      </c>
      <c r="H75" s="20">
        <f t="shared" si="19"/>
        <v>27.99</v>
      </c>
      <c r="I75" s="23">
        <f t="shared" si="22"/>
        <v>3775</v>
      </c>
    </row>
    <row r="76" spans="1:10" ht="15.75" customHeight="1">
      <c r="A76" s="60" t="s">
        <v>1846</v>
      </c>
      <c r="B76" s="36">
        <v>0.1</v>
      </c>
      <c r="C76" s="67">
        <v>6</v>
      </c>
      <c r="D76" s="36">
        <v>27.99</v>
      </c>
      <c r="E76" s="36">
        <f t="shared" si="23"/>
        <v>2799</v>
      </c>
      <c r="F76" s="36">
        <f>'USPS 1st-class int''l (JPY)'!C8</f>
        <v>1148</v>
      </c>
      <c r="G76" s="36">
        <f t="shared" si="18"/>
        <v>975.8</v>
      </c>
      <c r="H76" s="20">
        <f t="shared" si="19"/>
        <v>27.99</v>
      </c>
      <c r="I76" s="23">
        <f t="shared" si="22"/>
        <v>3775</v>
      </c>
    </row>
    <row r="77" spans="1:10" ht="15.75" customHeight="1">
      <c r="A77" s="60" t="s">
        <v>1847</v>
      </c>
      <c r="B77" s="36">
        <v>0.1</v>
      </c>
      <c r="C77" s="67">
        <v>5</v>
      </c>
      <c r="D77" s="36">
        <v>27.99</v>
      </c>
      <c r="E77" s="36">
        <f t="shared" si="23"/>
        <v>2799</v>
      </c>
      <c r="F77" s="36">
        <f>'USPS 1st-class int''l (JPY)'!C7</f>
        <v>1148</v>
      </c>
      <c r="G77" s="36">
        <f t="shared" si="18"/>
        <v>975.8</v>
      </c>
      <c r="H77" s="20">
        <f t="shared" si="19"/>
        <v>27.99</v>
      </c>
      <c r="I77" s="23">
        <f t="shared" si="22"/>
        <v>3775</v>
      </c>
    </row>
    <row r="78" spans="1:10" ht="15.75" customHeight="1">
      <c r="A78" s="60" t="s">
        <v>1848</v>
      </c>
      <c r="B78" s="36">
        <v>0.1</v>
      </c>
      <c r="C78" s="67">
        <v>5</v>
      </c>
      <c r="D78" s="36">
        <v>27.99</v>
      </c>
      <c r="E78" s="36">
        <f t="shared" si="23"/>
        <v>2799</v>
      </c>
      <c r="F78" s="36">
        <f>'USPS 1st-class int''l (JPY)'!C7</f>
        <v>1148</v>
      </c>
      <c r="G78" s="36">
        <f t="shared" si="18"/>
        <v>975.8</v>
      </c>
      <c r="H78" s="20">
        <f t="shared" si="19"/>
        <v>27.99</v>
      </c>
      <c r="I78" s="23">
        <f t="shared" si="22"/>
        <v>3775</v>
      </c>
    </row>
    <row r="79" spans="1:10" ht="15.75" customHeight="1">
      <c r="A79" s="60" t="s">
        <v>1849</v>
      </c>
      <c r="B79" s="36">
        <v>0.1</v>
      </c>
      <c r="C79" s="67">
        <v>5</v>
      </c>
      <c r="D79" s="36">
        <v>27.99</v>
      </c>
      <c r="E79" s="36">
        <f t="shared" si="23"/>
        <v>2799</v>
      </c>
      <c r="F79" s="36">
        <f>'USPS 1st-class int''l (JPY)'!C7</f>
        <v>1148</v>
      </c>
      <c r="G79" s="36">
        <f t="shared" si="18"/>
        <v>975.8</v>
      </c>
      <c r="H79" s="20">
        <f t="shared" si="19"/>
        <v>27.99</v>
      </c>
      <c r="I79" s="23">
        <f t="shared" si="22"/>
        <v>3775</v>
      </c>
    </row>
    <row r="80" spans="1:10" ht="15.75" customHeight="1">
      <c r="A80" s="60" t="s">
        <v>1850</v>
      </c>
      <c r="B80" s="36">
        <v>0.1</v>
      </c>
      <c r="C80" s="67">
        <v>5</v>
      </c>
      <c r="D80" s="36">
        <v>27.99</v>
      </c>
      <c r="E80" s="36">
        <f t="shared" si="23"/>
        <v>2799</v>
      </c>
      <c r="F80" s="36">
        <f>'USPS 1st-class int''l (JPY)'!C7</f>
        <v>1148</v>
      </c>
      <c r="G80" s="36">
        <f t="shared" si="18"/>
        <v>975.8</v>
      </c>
      <c r="H80" s="20">
        <f t="shared" si="19"/>
        <v>27.99</v>
      </c>
      <c r="I80" s="23">
        <f t="shared" si="22"/>
        <v>3775</v>
      </c>
      <c r="J80" s="85"/>
    </row>
    <row r="81" spans="1:10" ht="15.75" customHeight="1">
      <c r="A81" s="60" t="s">
        <v>1851</v>
      </c>
      <c r="B81" s="36">
        <v>0.1</v>
      </c>
      <c r="C81" s="67">
        <v>2</v>
      </c>
      <c r="D81" s="36">
        <v>27.99</v>
      </c>
      <c r="E81" s="36">
        <f t="shared" si="23"/>
        <v>2799</v>
      </c>
      <c r="F81" s="36">
        <f>'USPS 1st-class int''l (JPY)'!C4</f>
        <v>616</v>
      </c>
      <c r="G81" s="36">
        <f t="shared" si="18"/>
        <v>523.6</v>
      </c>
      <c r="H81" s="20">
        <f t="shared" si="19"/>
        <v>27.99</v>
      </c>
      <c r="I81" s="23">
        <f t="shared" si="22"/>
        <v>3323</v>
      </c>
      <c r="J81" s="81" t="s">
        <v>1772</v>
      </c>
    </row>
    <row r="82" spans="1:10" ht="15.75" customHeight="1">
      <c r="A82" s="60" t="s">
        <v>1852</v>
      </c>
      <c r="B82" s="36">
        <v>0.1</v>
      </c>
      <c r="C82" s="67">
        <v>5</v>
      </c>
      <c r="D82" s="36">
        <v>47.99</v>
      </c>
      <c r="E82" s="36">
        <f t="shared" si="23"/>
        <v>4799</v>
      </c>
      <c r="F82" s="36">
        <f>'USPS 1st-class int''l (JPY)'!C7</f>
        <v>1148</v>
      </c>
      <c r="G82" s="36">
        <f t="shared" si="18"/>
        <v>975.8</v>
      </c>
      <c r="H82" s="20">
        <f t="shared" si="19"/>
        <v>47.99</v>
      </c>
      <c r="I82" s="23">
        <f t="shared" si="22"/>
        <v>5775</v>
      </c>
    </row>
    <row r="83" spans="1:10" ht="15.75" customHeight="1">
      <c r="A83" s="60" t="s">
        <v>1853</v>
      </c>
      <c r="B83" s="36">
        <v>0.1</v>
      </c>
      <c r="C83" s="67">
        <v>6</v>
      </c>
      <c r="D83" s="36">
        <v>47.99</v>
      </c>
      <c r="E83" s="36">
        <f t="shared" si="23"/>
        <v>4799</v>
      </c>
      <c r="F83" s="36">
        <f>'USPS 1st-class int''l (JPY)'!C8</f>
        <v>1148</v>
      </c>
      <c r="G83" s="36">
        <f t="shared" si="18"/>
        <v>975.8</v>
      </c>
      <c r="H83" s="20">
        <f t="shared" si="19"/>
        <v>47.99</v>
      </c>
      <c r="I83" s="23">
        <f t="shared" si="22"/>
        <v>5775</v>
      </c>
    </row>
    <row r="84" spans="1:10" ht="15.75" customHeight="1">
      <c r="A84" s="60" t="s">
        <v>1854</v>
      </c>
      <c r="B84" s="36">
        <v>0.1</v>
      </c>
      <c r="C84" s="67">
        <v>6</v>
      </c>
      <c r="D84" s="36">
        <v>47.99</v>
      </c>
      <c r="E84" s="36">
        <f t="shared" si="23"/>
        <v>4799</v>
      </c>
      <c r="F84" s="36">
        <f>'USPS 1st-class int''l (JPY)'!C8</f>
        <v>1148</v>
      </c>
      <c r="G84" s="36">
        <f t="shared" si="18"/>
        <v>975.8</v>
      </c>
      <c r="H84" s="20">
        <f t="shared" si="19"/>
        <v>47.99</v>
      </c>
      <c r="I84" s="23">
        <f t="shared" si="22"/>
        <v>5775</v>
      </c>
    </row>
    <row r="85" spans="1:10" ht="15.75" customHeight="1">
      <c r="A85" s="60" t="s">
        <v>1855</v>
      </c>
      <c r="B85" s="36">
        <v>0.1</v>
      </c>
      <c r="C85" s="67">
        <v>5</v>
      </c>
      <c r="D85" s="36">
        <v>27.99</v>
      </c>
      <c r="E85" s="36">
        <f t="shared" si="23"/>
        <v>2799</v>
      </c>
      <c r="F85" s="36">
        <f>'USPS 1st-class int''l (JPY)'!C7</f>
        <v>1148</v>
      </c>
      <c r="G85" s="36">
        <f t="shared" si="18"/>
        <v>975.8</v>
      </c>
      <c r="H85" s="20">
        <f t="shared" si="19"/>
        <v>27.99</v>
      </c>
      <c r="I85" s="23">
        <f t="shared" si="22"/>
        <v>3775</v>
      </c>
    </row>
    <row r="86" spans="1:10" ht="15.75" customHeight="1">
      <c r="A86" s="60" t="s">
        <v>1856</v>
      </c>
      <c r="B86" s="36">
        <v>0.1</v>
      </c>
      <c r="C86" s="67">
        <v>5</v>
      </c>
      <c r="D86" s="36">
        <v>27.99</v>
      </c>
      <c r="E86" s="36">
        <f t="shared" si="23"/>
        <v>2799</v>
      </c>
      <c r="F86" s="36">
        <f>'USPS 1st-class int''l (JPY)'!C7</f>
        <v>1148</v>
      </c>
      <c r="G86" s="36">
        <f t="shared" si="18"/>
        <v>975.8</v>
      </c>
      <c r="H86" s="20">
        <f t="shared" si="19"/>
        <v>27.99</v>
      </c>
      <c r="I86" s="23">
        <f t="shared" si="22"/>
        <v>3775</v>
      </c>
    </row>
    <row r="87" spans="1:10" ht="15.75" customHeight="1">
      <c r="A87" s="60" t="s">
        <v>1857</v>
      </c>
      <c r="B87" s="36">
        <v>0.1</v>
      </c>
      <c r="C87" s="67">
        <v>5</v>
      </c>
      <c r="D87" s="36">
        <v>27.99</v>
      </c>
      <c r="E87" s="36">
        <f t="shared" si="23"/>
        <v>2799</v>
      </c>
      <c r="F87" s="36">
        <f>'USPS 1st-class int''l (JPY)'!C7</f>
        <v>1148</v>
      </c>
      <c r="G87" s="36">
        <f t="shared" si="18"/>
        <v>975.8</v>
      </c>
      <c r="H87" s="20">
        <f t="shared" si="19"/>
        <v>27.99</v>
      </c>
      <c r="I87" s="23">
        <f t="shared" si="22"/>
        <v>3775</v>
      </c>
    </row>
    <row r="88" spans="1:10" ht="15.75" customHeight="1">
      <c r="A88" s="60" t="s">
        <v>1858</v>
      </c>
      <c r="B88" s="36">
        <v>0.1</v>
      </c>
      <c r="C88" s="67">
        <v>5</v>
      </c>
      <c r="D88" s="36">
        <v>27.99</v>
      </c>
      <c r="E88" s="36">
        <f t="shared" si="23"/>
        <v>2799</v>
      </c>
      <c r="F88" s="36">
        <f>'USPS 1st-class int''l (JPY)'!C7</f>
        <v>1148</v>
      </c>
      <c r="G88" s="36">
        <f t="shared" si="18"/>
        <v>975.8</v>
      </c>
      <c r="H88" s="20">
        <f t="shared" si="19"/>
        <v>27.99</v>
      </c>
      <c r="I88" s="23">
        <f t="shared" si="22"/>
        <v>3775</v>
      </c>
    </row>
    <row r="89" spans="1:10" ht="15.75" customHeight="1">
      <c r="A89" s="60" t="s">
        <v>1859</v>
      </c>
      <c r="B89" s="36">
        <v>0.1</v>
      </c>
      <c r="C89" s="67">
        <v>5</v>
      </c>
      <c r="D89" s="36">
        <v>27.99</v>
      </c>
      <c r="E89" s="36">
        <f t="shared" si="23"/>
        <v>2799</v>
      </c>
      <c r="F89" s="36">
        <f>'USPS 1st-class int''l (JPY)'!C7</f>
        <v>1148</v>
      </c>
      <c r="G89" s="36">
        <f t="shared" si="18"/>
        <v>975.8</v>
      </c>
      <c r="H89" s="20">
        <f t="shared" si="19"/>
        <v>27.99</v>
      </c>
      <c r="I89" s="23">
        <f t="shared" si="22"/>
        <v>3775</v>
      </c>
    </row>
    <row r="90" spans="1:10" ht="15.75" customHeight="1">
      <c r="A90" s="60" t="s">
        <v>1860</v>
      </c>
      <c r="B90" s="36">
        <v>0.1</v>
      </c>
      <c r="C90" s="67">
        <v>5</v>
      </c>
      <c r="D90" s="36">
        <v>27.99</v>
      </c>
      <c r="E90" s="36">
        <f t="shared" si="23"/>
        <v>2799</v>
      </c>
      <c r="F90" s="36">
        <f>'USPS 1st-class int''l (JPY)'!C7</f>
        <v>1148</v>
      </c>
      <c r="G90" s="36">
        <f t="shared" si="18"/>
        <v>975.8</v>
      </c>
      <c r="H90" s="20">
        <f t="shared" si="19"/>
        <v>27.99</v>
      </c>
      <c r="I90" s="23">
        <f t="shared" si="22"/>
        <v>3775</v>
      </c>
    </row>
    <row r="91" spans="1:10" s="2" customFormat="1" ht="15.75" customHeight="1">
      <c r="A91" s="17" t="s">
        <v>1861</v>
      </c>
      <c r="B91" s="18">
        <v>0.1</v>
      </c>
      <c r="C91" s="19">
        <v>6</v>
      </c>
      <c r="D91" s="18">
        <v>27.99</v>
      </c>
      <c r="E91" s="36">
        <f t="shared" si="23"/>
        <v>2799</v>
      </c>
      <c r="F91" s="18">
        <f>'USPS 1st-class int''l (JPY)'!C8</f>
        <v>1148</v>
      </c>
      <c r="G91" s="18">
        <f t="shared" si="18"/>
        <v>975.8</v>
      </c>
      <c r="H91" s="20">
        <f t="shared" si="19"/>
        <v>27.99</v>
      </c>
      <c r="I91" s="23">
        <f t="shared" si="22"/>
        <v>3775</v>
      </c>
      <c r="J91" s="85"/>
    </row>
    <row r="92" spans="1:10" s="2" customFormat="1" ht="15.75" customHeight="1">
      <c r="A92" s="17" t="s">
        <v>1862</v>
      </c>
      <c r="B92" s="18">
        <v>0.1</v>
      </c>
      <c r="C92" s="19">
        <v>6</v>
      </c>
      <c r="D92" s="18">
        <v>27.99</v>
      </c>
      <c r="E92" s="36">
        <f t="shared" si="23"/>
        <v>2799</v>
      </c>
      <c r="F92" s="18">
        <f>'USPS 1st-class int''l (JPY)'!C8</f>
        <v>1148</v>
      </c>
      <c r="G92" s="18">
        <f t="shared" si="18"/>
        <v>975.8</v>
      </c>
      <c r="H92" s="20">
        <f t="shared" si="19"/>
        <v>27.99</v>
      </c>
      <c r="I92" s="23">
        <f t="shared" si="22"/>
        <v>3775</v>
      </c>
      <c r="J92" s="81"/>
    </row>
    <row r="93" spans="1:10" s="2" customFormat="1" ht="15.75" customHeight="1">
      <c r="A93" s="17" t="s">
        <v>1863</v>
      </c>
      <c r="B93" s="18">
        <v>0.1</v>
      </c>
      <c r="C93" s="19">
        <v>4</v>
      </c>
      <c r="D93" s="18">
        <v>27.99</v>
      </c>
      <c r="E93" s="36">
        <f t="shared" si="23"/>
        <v>2799</v>
      </c>
      <c r="F93" s="18">
        <f>'USPS 1st-class int''l (JPY)'!C6</f>
        <v>888</v>
      </c>
      <c r="G93" s="18">
        <f t="shared" si="18"/>
        <v>754.8</v>
      </c>
      <c r="H93" s="20">
        <f t="shared" si="19"/>
        <v>27.99</v>
      </c>
      <c r="I93" s="23">
        <f t="shared" si="22"/>
        <v>3554</v>
      </c>
      <c r="J93" s="85"/>
    </row>
    <row r="94" spans="1:10" s="2" customFormat="1" ht="15.75" customHeight="1">
      <c r="A94" s="17" t="s">
        <v>1864</v>
      </c>
      <c r="B94" s="18">
        <v>0.1</v>
      </c>
      <c r="C94" s="19">
        <v>4</v>
      </c>
      <c r="D94" s="18">
        <v>27.99</v>
      </c>
      <c r="E94" s="36">
        <f t="shared" si="23"/>
        <v>2799</v>
      </c>
      <c r="F94" s="18">
        <f>'USPS 1st-class int''l (JPY)'!C6</f>
        <v>888</v>
      </c>
      <c r="G94" s="18">
        <f t="shared" si="18"/>
        <v>754.8</v>
      </c>
      <c r="H94" s="20">
        <f t="shared" si="19"/>
        <v>27.99</v>
      </c>
      <c r="I94" s="23">
        <f t="shared" si="22"/>
        <v>3554</v>
      </c>
      <c r="J94" s="81"/>
    </row>
    <row r="95" spans="1:10" ht="15.75" customHeight="1">
      <c r="A95" s="60" t="s">
        <v>1865</v>
      </c>
      <c r="B95" s="36">
        <v>0.1</v>
      </c>
      <c r="C95" s="67">
        <v>5</v>
      </c>
      <c r="D95" s="36">
        <v>27.99</v>
      </c>
      <c r="E95" s="36">
        <f t="shared" si="23"/>
        <v>2799</v>
      </c>
      <c r="F95" s="36">
        <f>'USPS 1st-class int''l (JPY)'!C7</f>
        <v>1148</v>
      </c>
      <c r="G95" s="36">
        <f t="shared" si="18"/>
        <v>975.8</v>
      </c>
      <c r="H95" s="20">
        <f t="shared" si="19"/>
        <v>27.99</v>
      </c>
      <c r="I95" s="23">
        <f t="shared" si="22"/>
        <v>3775</v>
      </c>
    </row>
    <row r="96" spans="1:10" ht="15.75" customHeight="1">
      <c r="A96" s="60" t="s">
        <v>1866</v>
      </c>
      <c r="B96" s="36">
        <v>0.1</v>
      </c>
      <c r="C96" s="67">
        <v>5</v>
      </c>
      <c r="D96" s="36">
        <v>27.99</v>
      </c>
      <c r="E96" s="36">
        <f t="shared" si="23"/>
        <v>2799</v>
      </c>
      <c r="F96" s="36">
        <f>'USPS 1st-class int''l (JPY)'!C7</f>
        <v>1148</v>
      </c>
      <c r="G96" s="36">
        <f t="shared" si="18"/>
        <v>975.8</v>
      </c>
      <c r="H96" s="20">
        <f t="shared" si="19"/>
        <v>27.99</v>
      </c>
      <c r="I96" s="23">
        <f t="shared" si="22"/>
        <v>3775</v>
      </c>
    </row>
    <row r="97" spans="1:10" ht="15.75" customHeight="1">
      <c r="A97" s="60" t="s">
        <v>1867</v>
      </c>
      <c r="B97" s="36">
        <v>0.1</v>
      </c>
      <c r="C97" s="67">
        <v>5</v>
      </c>
      <c r="D97" s="36">
        <v>28.99</v>
      </c>
      <c r="E97" s="36">
        <f t="shared" si="23"/>
        <v>2899</v>
      </c>
      <c r="F97" s="36">
        <f>'USPS 1st-class int''l (JPY)'!C7</f>
        <v>1148</v>
      </c>
      <c r="G97" s="36">
        <f t="shared" si="18"/>
        <v>975.8</v>
      </c>
      <c r="H97" s="20">
        <f t="shared" si="19"/>
        <v>28.99</v>
      </c>
      <c r="I97" s="23">
        <f t="shared" si="22"/>
        <v>3875</v>
      </c>
      <c r="J97" s="85"/>
    </row>
    <row r="98" spans="1:10" ht="15.75" customHeight="1">
      <c r="A98" s="60" t="s">
        <v>1868</v>
      </c>
      <c r="B98" s="36">
        <v>0.1</v>
      </c>
      <c r="C98" s="67">
        <v>5</v>
      </c>
      <c r="D98" s="36">
        <v>27.99</v>
      </c>
      <c r="E98" s="36">
        <f t="shared" si="23"/>
        <v>2799</v>
      </c>
      <c r="F98" s="36">
        <f>'USPS 1st-class int''l (JPY)'!C7</f>
        <v>1148</v>
      </c>
      <c r="G98" s="36">
        <f t="shared" ref="G98" si="24">IF(C98&lt;=16,F98*0.85,IF(C98&lt;=32,F98*0.75,IF(C98&lt;=48,F98*0.65,F98*0.55)))</f>
        <v>975.8</v>
      </c>
      <c r="H98" s="20">
        <f t="shared" ref="H98" si="25">D98</f>
        <v>27.99</v>
      </c>
      <c r="I98" s="23">
        <f t="shared" si="22"/>
        <v>3775</v>
      </c>
    </row>
    <row r="99" spans="1:10" s="2" customFormat="1" ht="15.75" customHeight="1">
      <c r="A99" s="17" t="s">
        <v>1869</v>
      </c>
      <c r="B99" s="18">
        <v>0.1</v>
      </c>
      <c r="C99" s="19">
        <v>6</v>
      </c>
      <c r="D99" s="18">
        <v>27.99</v>
      </c>
      <c r="E99" s="36">
        <f t="shared" si="23"/>
        <v>2799</v>
      </c>
      <c r="F99" s="18">
        <f>'USPS 1st-class int''l (JPY)'!C8</f>
        <v>1148</v>
      </c>
      <c r="G99" s="18">
        <f t="shared" ref="G99:G129" si="26">IF(C99&lt;=16,F99*0.85,IF(C99&lt;=32,F99*0.75,IF(C99&lt;=48,F99*0.65,F99*0.55)))</f>
        <v>975.8</v>
      </c>
      <c r="H99" s="20">
        <f t="shared" ref="H99:H129" si="27">D99</f>
        <v>27.99</v>
      </c>
      <c r="I99" s="23">
        <f t="shared" si="22"/>
        <v>3775</v>
      </c>
      <c r="J99" s="85"/>
    </row>
    <row r="100" spans="1:10" ht="15.75" customHeight="1">
      <c r="A100" s="60" t="s">
        <v>1870</v>
      </c>
      <c r="B100" s="36">
        <v>0.1</v>
      </c>
      <c r="C100" s="67">
        <v>5</v>
      </c>
      <c r="D100" s="36">
        <v>29.99</v>
      </c>
      <c r="E100" s="36">
        <f t="shared" si="23"/>
        <v>2999</v>
      </c>
      <c r="F100" s="36">
        <f>'USPS 1st-class int''l (JPY)'!C7</f>
        <v>1148</v>
      </c>
      <c r="G100" s="36">
        <f t="shared" si="26"/>
        <v>975.8</v>
      </c>
      <c r="H100" s="20">
        <f t="shared" si="27"/>
        <v>29.99</v>
      </c>
      <c r="I100" s="23">
        <f t="shared" ref="I100" si="28">ROUNDUP(E100+G100,0)</f>
        <v>3975</v>
      </c>
    </row>
    <row r="101" spans="1:10" ht="15.75" customHeight="1">
      <c r="A101" s="60" t="s">
        <v>1871</v>
      </c>
      <c r="B101" s="36">
        <v>0.1</v>
      </c>
      <c r="C101" s="67">
        <v>5</v>
      </c>
      <c r="D101" s="36">
        <v>35.99</v>
      </c>
      <c r="E101" s="36">
        <f t="shared" ref="E101" si="29">D101*100</f>
        <v>3599</v>
      </c>
      <c r="F101" s="36">
        <f>'USPS 1st-class int''l (JPY)'!C7</f>
        <v>1148</v>
      </c>
      <c r="G101" s="36">
        <f t="shared" si="26"/>
        <v>975.8</v>
      </c>
      <c r="H101" s="20">
        <f t="shared" si="27"/>
        <v>35.99</v>
      </c>
      <c r="I101" s="23">
        <f t="shared" ref="I101:I131" si="30">ROUNDUP(E101+G101,0)</f>
        <v>4575</v>
      </c>
    </row>
    <row r="102" spans="1:10" s="2" customFormat="1" ht="15.75" customHeight="1">
      <c r="A102" s="17" t="s">
        <v>1872</v>
      </c>
      <c r="B102" s="18">
        <v>0.1</v>
      </c>
      <c r="C102" s="19">
        <v>6</v>
      </c>
      <c r="D102" s="18">
        <v>35.99</v>
      </c>
      <c r="E102" s="36">
        <f t="shared" ref="E102:E132" si="31">D102*100</f>
        <v>3599</v>
      </c>
      <c r="F102" s="18">
        <f>'USPS 1st-class int''l (JPY)'!C8</f>
        <v>1148</v>
      </c>
      <c r="G102" s="18">
        <f t="shared" si="26"/>
        <v>975.8</v>
      </c>
      <c r="H102" s="20">
        <f t="shared" si="27"/>
        <v>35.99</v>
      </c>
      <c r="I102" s="23">
        <f t="shared" si="30"/>
        <v>4575</v>
      </c>
      <c r="J102" s="81"/>
    </row>
    <row r="103" spans="1:10" ht="15.75" customHeight="1">
      <c r="A103" s="60" t="s">
        <v>1873</v>
      </c>
      <c r="B103" s="36">
        <v>0.1</v>
      </c>
      <c r="C103" s="67">
        <v>5</v>
      </c>
      <c r="D103" s="36">
        <v>35.99</v>
      </c>
      <c r="E103" s="36">
        <f t="shared" si="31"/>
        <v>3599</v>
      </c>
      <c r="F103" s="36">
        <f>'USPS 1st-class int''l (JPY)'!C7</f>
        <v>1148</v>
      </c>
      <c r="G103" s="36">
        <f t="shared" si="26"/>
        <v>975.8</v>
      </c>
      <c r="H103" s="20">
        <f t="shared" si="27"/>
        <v>35.99</v>
      </c>
      <c r="I103" s="23">
        <f t="shared" si="30"/>
        <v>4575</v>
      </c>
    </row>
    <row r="104" spans="1:10" ht="15.75" customHeight="1">
      <c r="A104" s="60" t="s">
        <v>1874</v>
      </c>
      <c r="B104" s="36">
        <v>0.1</v>
      </c>
      <c r="C104" s="67">
        <v>5</v>
      </c>
      <c r="D104" s="36">
        <v>35.99</v>
      </c>
      <c r="E104" s="36">
        <f t="shared" si="31"/>
        <v>3599</v>
      </c>
      <c r="F104" s="36">
        <f>'USPS 1st-class int''l (JPY)'!C7</f>
        <v>1148</v>
      </c>
      <c r="G104" s="36">
        <f t="shared" si="26"/>
        <v>975.8</v>
      </c>
      <c r="H104" s="20">
        <f t="shared" si="27"/>
        <v>35.99</v>
      </c>
      <c r="I104" s="23">
        <f t="shared" si="30"/>
        <v>4575</v>
      </c>
    </row>
    <row r="105" spans="1:10" ht="15.75" customHeight="1">
      <c r="A105" s="60" t="s">
        <v>1875</v>
      </c>
      <c r="B105" s="36">
        <v>0.1</v>
      </c>
      <c r="C105" s="67">
        <v>5</v>
      </c>
      <c r="D105" s="36">
        <v>35.99</v>
      </c>
      <c r="E105" s="36">
        <f t="shared" si="31"/>
        <v>3599</v>
      </c>
      <c r="F105" s="36">
        <f>'USPS 1st-class int''l (JPY)'!C7</f>
        <v>1148</v>
      </c>
      <c r="G105" s="36">
        <f t="shared" si="26"/>
        <v>975.8</v>
      </c>
      <c r="H105" s="20">
        <f t="shared" si="27"/>
        <v>35.99</v>
      </c>
      <c r="I105" s="23">
        <f t="shared" si="30"/>
        <v>4575</v>
      </c>
    </row>
    <row r="106" spans="1:10" ht="15.75" customHeight="1">
      <c r="A106" s="60" t="s">
        <v>1876</v>
      </c>
      <c r="B106" s="36">
        <v>0.1</v>
      </c>
      <c r="C106" s="67">
        <v>5</v>
      </c>
      <c r="D106" s="36">
        <v>27.99</v>
      </c>
      <c r="E106" s="36">
        <f t="shared" si="31"/>
        <v>2799</v>
      </c>
      <c r="F106" s="36">
        <f>'USPS 1st-class int''l (JPY)'!C7</f>
        <v>1148</v>
      </c>
      <c r="G106" s="36">
        <f t="shared" si="26"/>
        <v>975.8</v>
      </c>
      <c r="H106" s="20">
        <f t="shared" si="27"/>
        <v>27.99</v>
      </c>
      <c r="I106" s="23">
        <f t="shared" si="30"/>
        <v>3775</v>
      </c>
    </row>
    <row r="107" spans="1:10" s="2" customFormat="1" ht="15.75" customHeight="1">
      <c r="A107" s="17" t="s">
        <v>1877</v>
      </c>
      <c r="B107" s="18">
        <v>0.1</v>
      </c>
      <c r="C107" s="19">
        <v>5</v>
      </c>
      <c r="D107" s="18">
        <v>35.99</v>
      </c>
      <c r="E107" s="36">
        <f t="shared" si="31"/>
        <v>3599</v>
      </c>
      <c r="F107" s="18">
        <f>'USPS 1st-class int''l (JPY)'!C7</f>
        <v>1148</v>
      </c>
      <c r="G107" s="18">
        <f t="shared" si="26"/>
        <v>975.8</v>
      </c>
      <c r="H107" s="20">
        <f t="shared" si="27"/>
        <v>35.99</v>
      </c>
      <c r="I107" s="23">
        <f t="shared" si="30"/>
        <v>4575</v>
      </c>
      <c r="J107" s="85"/>
    </row>
    <row r="108" spans="1:10" s="2" customFormat="1" ht="15.75" customHeight="1">
      <c r="A108" s="17" t="s">
        <v>1878</v>
      </c>
      <c r="B108" s="18">
        <v>0.1</v>
      </c>
      <c r="C108" s="19">
        <v>5</v>
      </c>
      <c r="D108" s="18">
        <v>29.99</v>
      </c>
      <c r="E108" s="36">
        <f t="shared" si="31"/>
        <v>2999</v>
      </c>
      <c r="F108" s="18">
        <f>'USPS 1st-class int''l (JPY)'!C7</f>
        <v>1148</v>
      </c>
      <c r="G108" s="18">
        <f t="shared" si="26"/>
        <v>975.8</v>
      </c>
      <c r="H108" s="20">
        <f t="shared" si="27"/>
        <v>29.99</v>
      </c>
      <c r="I108" s="23">
        <f t="shared" si="30"/>
        <v>3975</v>
      </c>
      <c r="J108" s="85"/>
    </row>
    <row r="109" spans="1:10" s="2" customFormat="1" ht="15.75" customHeight="1">
      <c r="A109" s="17" t="s">
        <v>1879</v>
      </c>
      <c r="B109" s="18">
        <v>0.25</v>
      </c>
      <c r="C109" s="19">
        <v>5</v>
      </c>
      <c r="D109" s="18">
        <v>29.99</v>
      </c>
      <c r="E109" s="36">
        <f t="shared" si="31"/>
        <v>2999</v>
      </c>
      <c r="F109" s="18">
        <f>'USPS 1st-class int''l (JPY)'!C7</f>
        <v>1148</v>
      </c>
      <c r="G109" s="18">
        <f t="shared" si="26"/>
        <v>975.8</v>
      </c>
      <c r="H109" s="20">
        <f t="shared" si="27"/>
        <v>29.99</v>
      </c>
      <c r="I109" s="23">
        <f t="shared" si="30"/>
        <v>3975</v>
      </c>
      <c r="J109" s="81"/>
    </row>
    <row r="110" spans="1:10" s="2" customFormat="1" ht="15.75" customHeight="1">
      <c r="A110" s="17" t="s">
        <v>1880</v>
      </c>
      <c r="B110" s="18">
        <v>0.25</v>
      </c>
      <c r="C110" s="19">
        <v>5</v>
      </c>
      <c r="D110" s="18">
        <v>29.99</v>
      </c>
      <c r="E110" s="36">
        <f t="shared" si="31"/>
        <v>2999</v>
      </c>
      <c r="F110" s="18">
        <f>'USPS 1st-class int''l (JPY)'!C7</f>
        <v>1148</v>
      </c>
      <c r="G110" s="18">
        <f t="shared" si="26"/>
        <v>975.8</v>
      </c>
      <c r="H110" s="20">
        <f t="shared" si="27"/>
        <v>29.99</v>
      </c>
      <c r="I110" s="23">
        <f t="shared" si="30"/>
        <v>3975</v>
      </c>
      <c r="J110" s="81"/>
    </row>
    <row r="111" spans="1:10" s="2" customFormat="1" ht="15.75" customHeight="1">
      <c r="A111" s="17" t="s">
        <v>1881</v>
      </c>
      <c r="B111" s="18">
        <v>0.25</v>
      </c>
      <c r="C111" s="19">
        <v>5</v>
      </c>
      <c r="D111" s="18">
        <v>29.99</v>
      </c>
      <c r="E111" s="36">
        <f t="shared" si="31"/>
        <v>2999</v>
      </c>
      <c r="F111" s="18">
        <f>'USPS 1st-class int''l (JPY)'!C7</f>
        <v>1148</v>
      </c>
      <c r="G111" s="18">
        <f t="shared" si="26"/>
        <v>975.8</v>
      </c>
      <c r="H111" s="20">
        <f t="shared" si="27"/>
        <v>29.99</v>
      </c>
      <c r="I111" s="23">
        <f t="shared" si="30"/>
        <v>3975</v>
      </c>
      <c r="J111" s="81"/>
    </row>
    <row r="112" spans="1:10" s="2" customFormat="1" ht="15.75" customHeight="1">
      <c r="A112" s="17" t="s">
        <v>1882</v>
      </c>
      <c r="B112" s="18">
        <v>0.25</v>
      </c>
      <c r="C112" s="19">
        <v>5</v>
      </c>
      <c r="D112" s="18">
        <v>29.99</v>
      </c>
      <c r="E112" s="36">
        <f t="shared" si="31"/>
        <v>2999</v>
      </c>
      <c r="F112" s="18">
        <f>'USPS 1st-class int''l (JPY)'!C7</f>
        <v>1148</v>
      </c>
      <c r="G112" s="18">
        <f t="shared" si="26"/>
        <v>975.8</v>
      </c>
      <c r="H112" s="20">
        <f t="shared" si="27"/>
        <v>29.99</v>
      </c>
      <c r="I112" s="23">
        <f t="shared" si="30"/>
        <v>3975</v>
      </c>
      <c r="J112" s="81"/>
    </row>
    <row r="113" spans="1:10" s="2" customFormat="1" ht="15.75" customHeight="1">
      <c r="A113" s="17" t="s">
        <v>1883</v>
      </c>
      <c r="B113" s="18">
        <v>0.25</v>
      </c>
      <c r="C113" s="19">
        <v>5</v>
      </c>
      <c r="D113" s="18">
        <v>29.99</v>
      </c>
      <c r="E113" s="36">
        <f t="shared" si="31"/>
        <v>2999</v>
      </c>
      <c r="F113" s="18">
        <f>'USPS 1st-class int''l (JPY)'!C7</f>
        <v>1148</v>
      </c>
      <c r="G113" s="18">
        <f t="shared" si="26"/>
        <v>975.8</v>
      </c>
      <c r="H113" s="20">
        <f t="shared" si="27"/>
        <v>29.99</v>
      </c>
      <c r="I113" s="23">
        <f t="shared" si="30"/>
        <v>3975</v>
      </c>
      <c r="J113" s="81"/>
    </row>
    <row r="114" spans="1:10" s="2" customFormat="1" ht="15.75" customHeight="1">
      <c r="A114" s="17" t="s">
        <v>1884</v>
      </c>
      <c r="B114" s="18">
        <v>0.25</v>
      </c>
      <c r="C114" s="19">
        <v>5</v>
      </c>
      <c r="D114" s="18">
        <v>29.99</v>
      </c>
      <c r="E114" s="36">
        <f t="shared" si="31"/>
        <v>2999</v>
      </c>
      <c r="F114" s="18">
        <f>'USPS 1st-class int''l (JPY)'!C7</f>
        <v>1148</v>
      </c>
      <c r="G114" s="18">
        <f t="shared" si="26"/>
        <v>975.8</v>
      </c>
      <c r="H114" s="20">
        <f t="shared" si="27"/>
        <v>29.99</v>
      </c>
      <c r="I114" s="23">
        <f t="shared" si="30"/>
        <v>3975</v>
      </c>
      <c r="J114" s="81"/>
    </row>
    <row r="115" spans="1:10" ht="15.75" customHeight="1">
      <c r="A115" s="60" t="s">
        <v>1885</v>
      </c>
      <c r="B115" s="36">
        <v>0.1</v>
      </c>
      <c r="C115" s="67">
        <v>2</v>
      </c>
      <c r="D115" s="36">
        <v>27.99</v>
      </c>
      <c r="E115" s="36">
        <f t="shared" si="31"/>
        <v>2799</v>
      </c>
      <c r="F115" s="36">
        <f>'USPS 1st-class int''l (JPY)'!C4</f>
        <v>616</v>
      </c>
      <c r="G115" s="36">
        <f t="shared" si="26"/>
        <v>523.6</v>
      </c>
      <c r="H115" s="20">
        <f t="shared" si="27"/>
        <v>27.99</v>
      </c>
      <c r="I115" s="23">
        <f t="shared" si="30"/>
        <v>3323</v>
      </c>
    </row>
    <row r="116" spans="1:10" s="2" customFormat="1" ht="15.75" customHeight="1">
      <c r="A116" s="17" t="s">
        <v>1886</v>
      </c>
      <c r="B116" s="18">
        <v>0.1</v>
      </c>
      <c r="C116" s="19">
        <v>5</v>
      </c>
      <c r="D116" s="18">
        <v>27.99</v>
      </c>
      <c r="E116" s="36">
        <f t="shared" si="31"/>
        <v>2799</v>
      </c>
      <c r="F116" s="18">
        <f>'USPS 1st-class int''l (JPY)'!C7</f>
        <v>1148</v>
      </c>
      <c r="G116" s="18">
        <f t="shared" si="26"/>
        <v>975.8</v>
      </c>
      <c r="H116" s="20">
        <f t="shared" si="27"/>
        <v>27.99</v>
      </c>
      <c r="I116" s="23">
        <f t="shared" si="30"/>
        <v>3775</v>
      </c>
      <c r="J116" s="81"/>
    </row>
    <row r="117" spans="1:10" s="2" customFormat="1" ht="15.75" customHeight="1">
      <c r="A117" s="17" t="s">
        <v>1887</v>
      </c>
      <c r="B117" s="18">
        <v>0.1</v>
      </c>
      <c r="C117" s="19">
        <v>5</v>
      </c>
      <c r="D117" s="18">
        <v>35.99</v>
      </c>
      <c r="E117" s="36">
        <f t="shared" si="31"/>
        <v>3599</v>
      </c>
      <c r="F117" s="18">
        <f>'USPS 1st-class int''l (JPY)'!C7</f>
        <v>1148</v>
      </c>
      <c r="G117" s="18">
        <f t="shared" si="26"/>
        <v>975.8</v>
      </c>
      <c r="H117" s="20">
        <f t="shared" si="27"/>
        <v>35.99</v>
      </c>
      <c r="I117" s="23">
        <f t="shared" si="30"/>
        <v>4575</v>
      </c>
      <c r="J117" s="81"/>
    </row>
    <row r="118" spans="1:10" s="2" customFormat="1" ht="15.75" customHeight="1">
      <c r="A118" s="17" t="s">
        <v>1888</v>
      </c>
      <c r="B118" s="18">
        <v>0.25</v>
      </c>
      <c r="C118" s="19">
        <v>5</v>
      </c>
      <c r="D118" s="18">
        <v>35.99</v>
      </c>
      <c r="E118" s="36">
        <f t="shared" si="31"/>
        <v>3599</v>
      </c>
      <c r="F118" s="18">
        <f>'USPS 1st-class int''l (JPY)'!C7</f>
        <v>1148</v>
      </c>
      <c r="G118" s="18">
        <f t="shared" si="26"/>
        <v>975.8</v>
      </c>
      <c r="H118" s="20">
        <f t="shared" si="27"/>
        <v>35.99</v>
      </c>
      <c r="I118" s="23">
        <f t="shared" si="30"/>
        <v>4575</v>
      </c>
      <c r="J118" s="81"/>
    </row>
    <row r="119" spans="1:10" s="2" customFormat="1" ht="15.75" customHeight="1">
      <c r="A119" s="17" t="s">
        <v>1889</v>
      </c>
      <c r="B119" s="18">
        <v>0.25</v>
      </c>
      <c r="C119" s="19">
        <v>5</v>
      </c>
      <c r="D119" s="18">
        <v>35.99</v>
      </c>
      <c r="E119" s="36">
        <f t="shared" si="31"/>
        <v>3599</v>
      </c>
      <c r="F119" s="18">
        <f>'USPS 1st-class int''l (JPY)'!C7</f>
        <v>1148</v>
      </c>
      <c r="G119" s="18">
        <f t="shared" si="26"/>
        <v>975.8</v>
      </c>
      <c r="H119" s="20">
        <f t="shared" si="27"/>
        <v>35.99</v>
      </c>
      <c r="I119" s="23">
        <f t="shared" si="30"/>
        <v>4575</v>
      </c>
      <c r="J119" s="81"/>
    </row>
    <row r="120" spans="1:10" s="2" customFormat="1" ht="15.75" customHeight="1">
      <c r="A120" s="17" t="s">
        <v>1890</v>
      </c>
      <c r="B120" s="18">
        <v>0.25</v>
      </c>
      <c r="C120" s="19">
        <v>5</v>
      </c>
      <c r="D120" s="18">
        <v>35.99</v>
      </c>
      <c r="E120" s="36">
        <f t="shared" si="31"/>
        <v>3599</v>
      </c>
      <c r="F120" s="18">
        <f>'USPS 1st-class int''l (JPY)'!C7</f>
        <v>1148</v>
      </c>
      <c r="G120" s="18">
        <f t="shared" si="26"/>
        <v>975.8</v>
      </c>
      <c r="H120" s="20">
        <f t="shared" si="27"/>
        <v>35.99</v>
      </c>
      <c r="I120" s="23">
        <f t="shared" si="30"/>
        <v>4575</v>
      </c>
      <c r="J120" s="81"/>
    </row>
    <row r="121" spans="1:10" s="2" customFormat="1" ht="15.75" customHeight="1">
      <c r="A121" s="17" t="s">
        <v>1891</v>
      </c>
      <c r="B121" s="18">
        <v>0.25</v>
      </c>
      <c r="C121" s="19">
        <v>5</v>
      </c>
      <c r="D121" s="18">
        <v>35.99</v>
      </c>
      <c r="E121" s="36">
        <f t="shared" si="31"/>
        <v>3599</v>
      </c>
      <c r="F121" s="18">
        <f>'USPS 1st-class int''l (JPY)'!C7</f>
        <v>1148</v>
      </c>
      <c r="G121" s="18">
        <f t="shared" si="26"/>
        <v>975.8</v>
      </c>
      <c r="H121" s="20">
        <f t="shared" si="27"/>
        <v>35.99</v>
      </c>
      <c r="I121" s="23">
        <f t="shared" si="30"/>
        <v>4575</v>
      </c>
      <c r="J121" s="81"/>
    </row>
    <row r="122" spans="1:10" s="2" customFormat="1" ht="15.75" customHeight="1">
      <c r="A122" s="17" t="s">
        <v>1892</v>
      </c>
      <c r="B122" s="18">
        <v>0.25</v>
      </c>
      <c r="C122" s="19">
        <v>5</v>
      </c>
      <c r="D122" s="18">
        <v>35.99</v>
      </c>
      <c r="E122" s="36">
        <f t="shared" si="31"/>
        <v>3599</v>
      </c>
      <c r="F122" s="18">
        <f>'USPS 1st-class int''l (JPY)'!C7</f>
        <v>1148</v>
      </c>
      <c r="G122" s="18">
        <f t="shared" si="26"/>
        <v>975.8</v>
      </c>
      <c r="H122" s="20">
        <f t="shared" si="27"/>
        <v>35.99</v>
      </c>
      <c r="I122" s="23">
        <f t="shared" si="30"/>
        <v>4575</v>
      </c>
      <c r="J122" s="81"/>
    </row>
    <row r="123" spans="1:10" s="2" customFormat="1" ht="15.75" customHeight="1">
      <c r="A123" s="17" t="s">
        <v>1893</v>
      </c>
      <c r="B123" s="18">
        <v>0.1</v>
      </c>
      <c r="C123" s="19">
        <v>5</v>
      </c>
      <c r="D123" s="18">
        <v>29.99</v>
      </c>
      <c r="E123" s="36">
        <f t="shared" si="31"/>
        <v>2999</v>
      </c>
      <c r="F123" s="18">
        <f>'USPS 1st-class int''l (JPY)'!C7</f>
        <v>1148</v>
      </c>
      <c r="G123" s="18">
        <f t="shared" si="26"/>
        <v>975.8</v>
      </c>
      <c r="H123" s="20">
        <f t="shared" si="27"/>
        <v>29.99</v>
      </c>
      <c r="I123" s="23">
        <f t="shared" si="30"/>
        <v>3975</v>
      </c>
      <c r="J123" s="85"/>
    </row>
    <row r="124" spans="1:10" s="2" customFormat="1" ht="15.75" customHeight="1">
      <c r="A124" s="17" t="s">
        <v>1894</v>
      </c>
      <c r="B124" s="18">
        <v>0.25</v>
      </c>
      <c r="C124" s="19">
        <v>5</v>
      </c>
      <c r="D124" s="18">
        <v>29.99</v>
      </c>
      <c r="E124" s="36">
        <f t="shared" si="31"/>
        <v>2999</v>
      </c>
      <c r="F124" s="18">
        <f>'USPS 1st-class int''l (JPY)'!C7</f>
        <v>1148</v>
      </c>
      <c r="G124" s="18">
        <f t="shared" si="26"/>
        <v>975.8</v>
      </c>
      <c r="H124" s="20">
        <f t="shared" si="27"/>
        <v>29.99</v>
      </c>
      <c r="I124" s="23">
        <f t="shared" si="30"/>
        <v>3975</v>
      </c>
      <c r="J124" s="81"/>
    </row>
    <row r="125" spans="1:10" s="2" customFormat="1" ht="15.75" customHeight="1">
      <c r="A125" s="17" t="s">
        <v>1895</v>
      </c>
      <c r="B125" s="18">
        <v>0.25</v>
      </c>
      <c r="C125" s="19">
        <v>5</v>
      </c>
      <c r="D125" s="18">
        <v>29.99</v>
      </c>
      <c r="E125" s="36">
        <f t="shared" si="31"/>
        <v>2999</v>
      </c>
      <c r="F125" s="18">
        <f>'USPS 1st-class int''l (JPY)'!C7</f>
        <v>1148</v>
      </c>
      <c r="G125" s="18">
        <f t="shared" si="26"/>
        <v>975.8</v>
      </c>
      <c r="H125" s="20">
        <f t="shared" si="27"/>
        <v>29.99</v>
      </c>
      <c r="I125" s="23">
        <f t="shared" si="30"/>
        <v>3975</v>
      </c>
      <c r="J125" s="81"/>
    </row>
    <row r="126" spans="1:10" s="2" customFormat="1" ht="15.75" customHeight="1">
      <c r="A126" s="17" t="s">
        <v>1896</v>
      </c>
      <c r="B126" s="18">
        <v>0.25</v>
      </c>
      <c r="C126" s="19">
        <v>5</v>
      </c>
      <c r="D126" s="18">
        <v>29.99</v>
      </c>
      <c r="E126" s="36">
        <f t="shared" si="31"/>
        <v>2999</v>
      </c>
      <c r="F126" s="18">
        <f>'USPS 1st-class int''l (JPY)'!C7</f>
        <v>1148</v>
      </c>
      <c r="G126" s="18">
        <f t="shared" si="26"/>
        <v>975.8</v>
      </c>
      <c r="H126" s="20">
        <f t="shared" si="27"/>
        <v>29.99</v>
      </c>
      <c r="I126" s="23">
        <f t="shared" si="30"/>
        <v>3975</v>
      </c>
      <c r="J126" s="81"/>
    </row>
    <row r="127" spans="1:10" ht="15.75" customHeight="1">
      <c r="A127" s="60" t="s">
        <v>1897</v>
      </c>
      <c r="B127" s="36">
        <v>0.1</v>
      </c>
      <c r="C127" s="67">
        <v>2</v>
      </c>
      <c r="D127" s="36">
        <v>27.99</v>
      </c>
      <c r="E127" s="36">
        <f t="shared" si="31"/>
        <v>2799</v>
      </c>
      <c r="F127" s="36">
        <f>'USPS 1st-class int''l (JPY)'!C4</f>
        <v>616</v>
      </c>
      <c r="G127" s="36">
        <f t="shared" si="26"/>
        <v>523.6</v>
      </c>
      <c r="H127" s="20">
        <f t="shared" si="27"/>
        <v>27.99</v>
      </c>
      <c r="I127" s="23">
        <f t="shared" si="30"/>
        <v>3323</v>
      </c>
    </row>
    <row r="128" spans="1:10" ht="15.75" customHeight="1">
      <c r="A128" s="60" t="s">
        <v>1898</v>
      </c>
      <c r="B128" s="36">
        <v>0.1</v>
      </c>
      <c r="C128" s="67">
        <v>2</v>
      </c>
      <c r="D128" s="36">
        <v>27.99</v>
      </c>
      <c r="E128" s="36">
        <f t="shared" si="31"/>
        <v>2799</v>
      </c>
      <c r="F128" s="36">
        <f>'USPS 1st-class int''l (JPY)'!C4</f>
        <v>616</v>
      </c>
      <c r="G128" s="36">
        <f t="shared" si="26"/>
        <v>523.6</v>
      </c>
      <c r="H128" s="20">
        <f t="shared" si="27"/>
        <v>27.99</v>
      </c>
      <c r="I128" s="23">
        <f t="shared" si="30"/>
        <v>3323</v>
      </c>
    </row>
    <row r="129" spans="1:10" ht="15.75" customHeight="1">
      <c r="A129" s="60" t="s">
        <v>1899</v>
      </c>
      <c r="B129" s="36">
        <v>0.1</v>
      </c>
      <c r="C129" s="67">
        <v>3</v>
      </c>
      <c r="D129" s="36">
        <v>27.99</v>
      </c>
      <c r="E129" s="36">
        <f t="shared" si="31"/>
        <v>2799</v>
      </c>
      <c r="F129" s="36">
        <f>'USPS 1st-class int''l (JPY)'!C5</f>
        <v>888</v>
      </c>
      <c r="G129" s="36">
        <f t="shared" si="26"/>
        <v>754.8</v>
      </c>
      <c r="H129" s="20">
        <f t="shared" si="27"/>
        <v>27.99</v>
      </c>
      <c r="I129" s="23">
        <f t="shared" si="30"/>
        <v>3554</v>
      </c>
    </row>
    <row r="130" spans="1:10" s="2" customFormat="1" ht="15.75" customHeight="1">
      <c r="A130" s="17" t="s">
        <v>1900</v>
      </c>
      <c r="B130" s="18">
        <v>0.25</v>
      </c>
      <c r="C130" s="19">
        <v>5</v>
      </c>
      <c r="D130" s="18">
        <v>29.99</v>
      </c>
      <c r="E130" s="36">
        <f t="shared" si="31"/>
        <v>2999</v>
      </c>
      <c r="F130" s="18">
        <f>'USPS 1st-class int''l (JPY)'!C7</f>
        <v>1148</v>
      </c>
      <c r="G130" s="18">
        <f t="shared" ref="G130" si="32">IF(C130&lt;=16,F130*0.85,IF(C130&lt;=32,F130*0.75,IF(C130&lt;=48,F130*0.65,F130*0.55)))</f>
        <v>975.8</v>
      </c>
      <c r="H130" s="20">
        <f t="shared" ref="H130" si="33">D130</f>
        <v>29.99</v>
      </c>
      <c r="I130" s="23">
        <f t="shared" si="30"/>
        <v>3975</v>
      </c>
      <c r="J130" s="85"/>
    </row>
    <row r="131" spans="1:10" s="2" customFormat="1" ht="15.75" customHeight="1">
      <c r="A131" s="17" t="s">
        <v>1901</v>
      </c>
      <c r="B131" s="18">
        <v>0.25</v>
      </c>
      <c r="C131" s="19">
        <v>5</v>
      </c>
      <c r="D131" s="18">
        <v>29.99</v>
      </c>
      <c r="E131" s="36">
        <f t="shared" si="31"/>
        <v>2999</v>
      </c>
      <c r="F131" s="18">
        <f>'USPS 1st-class int''l (JPY)'!C7</f>
        <v>1148</v>
      </c>
      <c r="G131" s="18">
        <f t="shared" ref="G131:G161" si="34">IF(C131&lt;=16,F131*0.85,IF(C131&lt;=32,F131*0.75,IF(C131&lt;=48,F131*0.65,F131*0.55)))</f>
        <v>975.8</v>
      </c>
      <c r="H131" s="20">
        <f t="shared" ref="H131:H161" si="35">D131</f>
        <v>29.99</v>
      </c>
      <c r="I131" s="23">
        <f t="shared" si="30"/>
        <v>3975</v>
      </c>
      <c r="J131" s="81"/>
    </row>
    <row r="132" spans="1:10" s="2" customFormat="1" ht="15.75" customHeight="1">
      <c r="A132" s="17" t="s">
        <v>1902</v>
      </c>
      <c r="B132" s="18">
        <v>0.25</v>
      </c>
      <c r="C132" s="19">
        <v>6</v>
      </c>
      <c r="D132" s="18">
        <v>29.99</v>
      </c>
      <c r="E132" s="36">
        <f t="shared" si="31"/>
        <v>2999</v>
      </c>
      <c r="F132" s="18">
        <f>'USPS 1st-class int''l (JPY)'!C8</f>
        <v>1148</v>
      </c>
      <c r="G132" s="18">
        <f t="shared" si="34"/>
        <v>975.8</v>
      </c>
      <c r="H132" s="20">
        <f t="shared" si="35"/>
        <v>29.99</v>
      </c>
      <c r="I132" s="23">
        <f t="shared" ref="I132" si="36">ROUNDUP(E132+G132,0)</f>
        <v>3975</v>
      </c>
      <c r="J132" s="85"/>
    </row>
    <row r="133" spans="1:10" s="2" customFormat="1" ht="15.75" customHeight="1">
      <c r="A133" s="17" t="s">
        <v>1903</v>
      </c>
      <c r="B133" s="18">
        <v>0.25</v>
      </c>
      <c r="C133" s="19">
        <v>6</v>
      </c>
      <c r="D133" s="18">
        <v>29.99</v>
      </c>
      <c r="E133" s="36">
        <f t="shared" ref="E133" si="37">D133*100</f>
        <v>2999</v>
      </c>
      <c r="F133" s="18">
        <f>'USPS 1st-class int''l (JPY)'!C8</f>
        <v>1148</v>
      </c>
      <c r="G133" s="18">
        <f t="shared" si="34"/>
        <v>975.8</v>
      </c>
      <c r="H133" s="20">
        <f t="shared" si="35"/>
        <v>29.99</v>
      </c>
      <c r="I133" s="23">
        <f t="shared" ref="I133:I163" si="38">ROUNDUP(E133+G133,0)</f>
        <v>3975</v>
      </c>
      <c r="J133" s="81"/>
    </row>
    <row r="134" spans="1:10" s="2" customFormat="1" ht="15.75" customHeight="1">
      <c r="A134" s="17" t="s">
        <v>1904</v>
      </c>
      <c r="B134" s="18">
        <v>0.25</v>
      </c>
      <c r="C134" s="19">
        <v>6</v>
      </c>
      <c r="D134" s="18">
        <v>29.99</v>
      </c>
      <c r="E134" s="36">
        <f t="shared" ref="E134:E164" si="39">D134*100</f>
        <v>2999</v>
      </c>
      <c r="F134" s="18">
        <f>'USPS 1st-class int''l (JPY)'!C8</f>
        <v>1148</v>
      </c>
      <c r="G134" s="18">
        <f t="shared" si="34"/>
        <v>975.8</v>
      </c>
      <c r="H134" s="20">
        <f t="shared" si="35"/>
        <v>29.99</v>
      </c>
      <c r="I134" s="23">
        <f t="shared" si="38"/>
        <v>3975</v>
      </c>
      <c r="J134" s="81"/>
    </row>
    <row r="135" spans="1:10" s="2" customFormat="1" ht="15.75" customHeight="1">
      <c r="A135" s="17" t="s">
        <v>1905</v>
      </c>
      <c r="B135" s="18">
        <v>0.1</v>
      </c>
      <c r="C135" s="19">
        <v>5</v>
      </c>
      <c r="D135" s="18">
        <v>29.99</v>
      </c>
      <c r="E135" s="36">
        <f t="shared" si="39"/>
        <v>2999</v>
      </c>
      <c r="F135" s="18">
        <f>'USPS 1st-class int''l (JPY)'!C7</f>
        <v>1148</v>
      </c>
      <c r="G135" s="18">
        <f t="shared" si="34"/>
        <v>975.8</v>
      </c>
      <c r="H135" s="20">
        <f t="shared" si="35"/>
        <v>29.99</v>
      </c>
      <c r="I135" s="23">
        <f t="shared" si="38"/>
        <v>3975</v>
      </c>
      <c r="J135" s="85"/>
    </row>
    <row r="136" spans="1:10" s="2" customFormat="1" ht="15.75" customHeight="1">
      <c r="A136" s="17" t="s">
        <v>1906</v>
      </c>
      <c r="B136" s="18">
        <v>0.25</v>
      </c>
      <c r="C136" s="19">
        <v>5</v>
      </c>
      <c r="D136" s="18">
        <v>27.99</v>
      </c>
      <c r="E136" s="36">
        <f t="shared" si="39"/>
        <v>2799</v>
      </c>
      <c r="F136" s="18">
        <f>'USPS 1st-class int''l (JPY)'!C7</f>
        <v>1148</v>
      </c>
      <c r="G136" s="18">
        <f t="shared" si="34"/>
        <v>975.8</v>
      </c>
      <c r="H136" s="20">
        <f t="shared" si="35"/>
        <v>27.99</v>
      </c>
      <c r="I136" s="23">
        <f t="shared" si="38"/>
        <v>3775</v>
      </c>
      <c r="J136" s="85"/>
    </row>
    <row r="137" spans="1:10" s="2" customFormat="1" ht="15.75" customHeight="1">
      <c r="A137" s="17" t="s">
        <v>1907</v>
      </c>
      <c r="B137" s="18">
        <v>0.25</v>
      </c>
      <c r="C137" s="19">
        <v>5</v>
      </c>
      <c r="D137" s="18">
        <v>27.99</v>
      </c>
      <c r="E137" s="36">
        <f t="shared" si="39"/>
        <v>2799</v>
      </c>
      <c r="F137" s="18">
        <f>'USPS 1st-class int''l (JPY)'!C7</f>
        <v>1148</v>
      </c>
      <c r="G137" s="18">
        <f t="shared" si="34"/>
        <v>975.8</v>
      </c>
      <c r="H137" s="20">
        <f t="shared" si="35"/>
        <v>27.99</v>
      </c>
      <c r="I137" s="23">
        <f t="shared" si="38"/>
        <v>3775</v>
      </c>
      <c r="J137" s="81"/>
    </row>
    <row r="138" spans="1:10" s="2" customFormat="1" ht="15.75" customHeight="1">
      <c r="A138" s="17" t="s">
        <v>1908</v>
      </c>
      <c r="B138" s="18">
        <v>0.25</v>
      </c>
      <c r="C138" s="19">
        <v>5</v>
      </c>
      <c r="D138" s="18">
        <v>27.99</v>
      </c>
      <c r="E138" s="36">
        <f t="shared" si="39"/>
        <v>2799</v>
      </c>
      <c r="F138" s="18">
        <f>'USPS 1st-class int''l (JPY)'!C7</f>
        <v>1148</v>
      </c>
      <c r="G138" s="18">
        <f t="shared" si="34"/>
        <v>975.8</v>
      </c>
      <c r="H138" s="20">
        <f t="shared" si="35"/>
        <v>27.99</v>
      </c>
      <c r="I138" s="23">
        <f t="shared" si="38"/>
        <v>3775</v>
      </c>
      <c r="J138" s="81"/>
    </row>
    <row r="139" spans="1:10" s="2" customFormat="1" ht="15.75" customHeight="1">
      <c r="A139" s="17" t="s">
        <v>1909</v>
      </c>
      <c r="B139" s="18">
        <v>0.25</v>
      </c>
      <c r="C139" s="19">
        <v>5</v>
      </c>
      <c r="D139" s="18">
        <v>27.99</v>
      </c>
      <c r="E139" s="36">
        <f t="shared" si="39"/>
        <v>2799</v>
      </c>
      <c r="F139" s="18">
        <f>'USPS 1st-class int''l (JPY)'!C7</f>
        <v>1148</v>
      </c>
      <c r="G139" s="18">
        <f t="shared" si="34"/>
        <v>975.8</v>
      </c>
      <c r="H139" s="20">
        <f t="shared" si="35"/>
        <v>27.99</v>
      </c>
      <c r="I139" s="23">
        <f t="shared" si="38"/>
        <v>3775</v>
      </c>
      <c r="J139" s="81"/>
    </row>
    <row r="140" spans="1:10" s="2" customFormat="1" ht="15.75" customHeight="1">
      <c r="A140" s="17" t="s">
        <v>1910</v>
      </c>
      <c r="B140" s="18">
        <v>0.25</v>
      </c>
      <c r="C140" s="19">
        <v>5</v>
      </c>
      <c r="D140" s="18">
        <v>29.99</v>
      </c>
      <c r="E140" s="36">
        <f t="shared" si="39"/>
        <v>2999</v>
      </c>
      <c r="F140" s="18">
        <f>'USPS 1st-class int''l (JPY)'!C7</f>
        <v>1148</v>
      </c>
      <c r="G140" s="18">
        <f t="shared" si="34"/>
        <v>975.8</v>
      </c>
      <c r="H140" s="20">
        <f t="shared" si="35"/>
        <v>29.99</v>
      </c>
      <c r="I140" s="23">
        <f t="shared" si="38"/>
        <v>3975</v>
      </c>
      <c r="J140" s="85"/>
    </row>
    <row r="141" spans="1:10" s="2" customFormat="1" ht="15.75" customHeight="1">
      <c r="A141" s="17" t="s">
        <v>1911</v>
      </c>
      <c r="B141" s="18">
        <v>0.25</v>
      </c>
      <c r="C141" s="19">
        <v>5</v>
      </c>
      <c r="D141" s="18">
        <v>29.99</v>
      </c>
      <c r="E141" s="36">
        <f t="shared" si="39"/>
        <v>2999</v>
      </c>
      <c r="F141" s="18">
        <f>'USPS 1st-class int''l (JPY)'!C7</f>
        <v>1148</v>
      </c>
      <c r="G141" s="18">
        <f t="shared" si="34"/>
        <v>975.8</v>
      </c>
      <c r="H141" s="20">
        <f t="shared" si="35"/>
        <v>29.99</v>
      </c>
      <c r="I141" s="23">
        <f t="shared" si="38"/>
        <v>3975</v>
      </c>
      <c r="J141" s="81"/>
    </row>
    <row r="142" spans="1:10" s="2" customFormat="1" ht="15.75" customHeight="1">
      <c r="A142" s="17" t="s">
        <v>1912</v>
      </c>
      <c r="B142" s="18">
        <v>0.25</v>
      </c>
      <c r="C142" s="19">
        <v>5</v>
      </c>
      <c r="D142" s="18">
        <v>29.99</v>
      </c>
      <c r="E142" s="36">
        <f t="shared" si="39"/>
        <v>2999</v>
      </c>
      <c r="F142" s="18">
        <f>'USPS 1st-class int''l (JPY)'!C7</f>
        <v>1148</v>
      </c>
      <c r="G142" s="18">
        <f t="shared" si="34"/>
        <v>975.8</v>
      </c>
      <c r="H142" s="20">
        <f t="shared" si="35"/>
        <v>29.99</v>
      </c>
      <c r="I142" s="23">
        <f t="shared" si="38"/>
        <v>3975</v>
      </c>
      <c r="J142" s="85"/>
    </row>
    <row r="143" spans="1:10" s="2" customFormat="1" ht="15.75" customHeight="1">
      <c r="A143" s="17" t="s">
        <v>1913</v>
      </c>
      <c r="B143" s="18">
        <v>0.25</v>
      </c>
      <c r="C143" s="19">
        <v>5</v>
      </c>
      <c r="D143" s="18">
        <v>29.99</v>
      </c>
      <c r="E143" s="36">
        <f t="shared" si="39"/>
        <v>2999</v>
      </c>
      <c r="F143" s="18">
        <f>'USPS 1st-class int''l (JPY)'!C7</f>
        <v>1148</v>
      </c>
      <c r="G143" s="18">
        <f t="shared" si="34"/>
        <v>975.8</v>
      </c>
      <c r="H143" s="20">
        <f t="shared" si="35"/>
        <v>29.99</v>
      </c>
      <c r="I143" s="23">
        <f t="shared" si="38"/>
        <v>3975</v>
      </c>
      <c r="J143" s="81"/>
    </row>
    <row r="144" spans="1:10" s="2" customFormat="1" ht="15.75" customHeight="1">
      <c r="A144" s="17" t="s">
        <v>1914</v>
      </c>
      <c r="B144" s="18">
        <v>0.25</v>
      </c>
      <c r="C144" s="19">
        <v>5</v>
      </c>
      <c r="D144" s="18">
        <v>29.99</v>
      </c>
      <c r="E144" s="36">
        <f t="shared" si="39"/>
        <v>2999</v>
      </c>
      <c r="F144" s="18">
        <f>'USPS 1st-class int''l (JPY)'!C7</f>
        <v>1148</v>
      </c>
      <c r="G144" s="18">
        <f t="shared" si="34"/>
        <v>975.8</v>
      </c>
      <c r="H144" s="20">
        <f t="shared" si="35"/>
        <v>29.99</v>
      </c>
      <c r="I144" s="23">
        <f t="shared" si="38"/>
        <v>3975</v>
      </c>
      <c r="J144" s="81"/>
    </row>
    <row r="145" spans="1:10" s="2" customFormat="1" ht="15.75" customHeight="1">
      <c r="A145" s="17" t="s">
        <v>1915</v>
      </c>
      <c r="B145" s="18">
        <v>0.25</v>
      </c>
      <c r="C145" s="19">
        <v>5</v>
      </c>
      <c r="D145" s="18">
        <v>29.99</v>
      </c>
      <c r="E145" s="36">
        <f t="shared" si="39"/>
        <v>2999</v>
      </c>
      <c r="F145" s="18">
        <f>'USPS 1st-class int''l (JPY)'!C7</f>
        <v>1148</v>
      </c>
      <c r="G145" s="18">
        <f t="shared" si="34"/>
        <v>975.8</v>
      </c>
      <c r="H145" s="20">
        <f t="shared" si="35"/>
        <v>29.99</v>
      </c>
      <c r="I145" s="23">
        <f t="shared" si="38"/>
        <v>3975</v>
      </c>
      <c r="J145" s="85"/>
    </row>
    <row r="146" spans="1:10" s="2" customFormat="1" ht="15.75" customHeight="1">
      <c r="A146" s="17" t="s">
        <v>1916</v>
      </c>
      <c r="B146" s="18">
        <v>0.25</v>
      </c>
      <c r="C146" s="19">
        <v>5</v>
      </c>
      <c r="D146" s="18">
        <v>29.99</v>
      </c>
      <c r="E146" s="36">
        <f t="shared" si="39"/>
        <v>2999</v>
      </c>
      <c r="F146" s="18">
        <f>'USPS 1st-class int''l (JPY)'!C7</f>
        <v>1148</v>
      </c>
      <c r="G146" s="18">
        <f t="shared" si="34"/>
        <v>975.8</v>
      </c>
      <c r="H146" s="20">
        <f t="shared" si="35"/>
        <v>29.99</v>
      </c>
      <c r="I146" s="23">
        <f t="shared" si="38"/>
        <v>3975</v>
      </c>
      <c r="J146" s="81"/>
    </row>
    <row r="147" spans="1:10" s="2" customFormat="1" ht="15.75" customHeight="1">
      <c r="A147" s="17" t="s">
        <v>1917</v>
      </c>
      <c r="B147" s="18">
        <v>0.1</v>
      </c>
      <c r="C147" s="19">
        <v>4</v>
      </c>
      <c r="D147" s="18">
        <v>27.99</v>
      </c>
      <c r="E147" s="36">
        <f t="shared" si="39"/>
        <v>2799</v>
      </c>
      <c r="F147" s="18">
        <f>'USPS 1st-class int''l (JPY)'!C6</f>
        <v>888</v>
      </c>
      <c r="G147" s="18">
        <f t="shared" si="34"/>
        <v>754.8</v>
      </c>
      <c r="H147" s="20">
        <f t="shared" si="35"/>
        <v>27.99</v>
      </c>
      <c r="I147" s="23">
        <f t="shared" si="38"/>
        <v>3554</v>
      </c>
      <c r="J147" s="81"/>
    </row>
    <row r="148" spans="1:10" ht="15.75" customHeight="1">
      <c r="A148" s="60" t="s">
        <v>1918</v>
      </c>
      <c r="B148" s="36">
        <v>0.1</v>
      </c>
      <c r="C148" s="67">
        <v>3</v>
      </c>
      <c r="D148" s="36">
        <v>20.99</v>
      </c>
      <c r="E148" s="36">
        <f t="shared" si="39"/>
        <v>2099</v>
      </c>
      <c r="F148" s="36">
        <f>'USPS 1st-class int''l (JPY)'!C5</f>
        <v>888</v>
      </c>
      <c r="G148" s="36">
        <f t="shared" si="34"/>
        <v>754.8</v>
      </c>
      <c r="H148" s="20">
        <f t="shared" si="35"/>
        <v>20.99</v>
      </c>
      <c r="I148" s="23">
        <f t="shared" si="38"/>
        <v>2854</v>
      </c>
    </row>
    <row r="149" spans="1:10" s="2" customFormat="1" ht="15.75" customHeight="1">
      <c r="A149" s="17" t="s">
        <v>1919</v>
      </c>
      <c r="B149" s="18">
        <v>0.1</v>
      </c>
      <c r="C149" s="19">
        <v>4</v>
      </c>
      <c r="D149" s="18">
        <v>20.99</v>
      </c>
      <c r="E149" s="36">
        <f t="shared" si="39"/>
        <v>2099</v>
      </c>
      <c r="F149" s="18">
        <f>'USPS 1st-class int''l (JPY)'!C6</f>
        <v>888</v>
      </c>
      <c r="G149" s="18">
        <f t="shared" si="34"/>
        <v>754.8</v>
      </c>
      <c r="H149" s="20">
        <f t="shared" si="35"/>
        <v>20.99</v>
      </c>
      <c r="I149" s="23">
        <f t="shared" si="38"/>
        <v>2854</v>
      </c>
      <c r="J149" s="85"/>
    </row>
    <row r="150" spans="1:10" ht="15.75" customHeight="1">
      <c r="A150" s="60" t="s">
        <v>1920</v>
      </c>
      <c r="B150" s="36">
        <v>0.1</v>
      </c>
      <c r="C150" s="67">
        <v>3</v>
      </c>
      <c r="D150" s="36">
        <v>20.99</v>
      </c>
      <c r="E150" s="36">
        <f t="shared" si="39"/>
        <v>2099</v>
      </c>
      <c r="F150" s="36">
        <f>'USPS 1st-class int''l (JPY)'!C5</f>
        <v>888</v>
      </c>
      <c r="G150" s="36">
        <f t="shared" si="34"/>
        <v>754.8</v>
      </c>
      <c r="H150" s="20">
        <f t="shared" si="35"/>
        <v>20.99</v>
      </c>
      <c r="I150" s="23">
        <f t="shared" si="38"/>
        <v>2854</v>
      </c>
    </row>
    <row r="151" spans="1:10" ht="15.75" customHeight="1">
      <c r="A151" s="60" t="s">
        <v>1921</v>
      </c>
      <c r="B151" s="36">
        <v>0.1</v>
      </c>
      <c r="C151" s="67">
        <v>3</v>
      </c>
      <c r="D151" s="36">
        <v>20.99</v>
      </c>
      <c r="E151" s="36">
        <f t="shared" si="39"/>
        <v>2099</v>
      </c>
      <c r="F151" s="36">
        <f>'USPS 1st-class int''l (JPY)'!C5</f>
        <v>888</v>
      </c>
      <c r="G151" s="36">
        <f t="shared" si="34"/>
        <v>754.8</v>
      </c>
      <c r="H151" s="20">
        <f t="shared" si="35"/>
        <v>20.99</v>
      </c>
      <c r="I151" s="23">
        <f t="shared" si="38"/>
        <v>2854</v>
      </c>
    </row>
    <row r="152" spans="1:10" s="2" customFormat="1" ht="15.75" customHeight="1">
      <c r="A152" s="17" t="s">
        <v>1922</v>
      </c>
      <c r="B152" s="18">
        <v>0.1</v>
      </c>
      <c r="C152" s="19">
        <v>4</v>
      </c>
      <c r="D152" s="18">
        <v>27.99</v>
      </c>
      <c r="E152" s="36">
        <f t="shared" si="39"/>
        <v>2799</v>
      </c>
      <c r="F152" s="18">
        <f>'USPS 1st-class int''l (JPY)'!C6</f>
        <v>888</v>
      </c>
      <c r="G152" s="18">
        <f t="shared" si="34"/>
        <v>754.8</v>
      </c>
      <c r="H152" s="20">
        <f t="shared" si="35"/>
        <v>27.99</v>
      </c>
      <c r="I152" s="23">
        <f t="shared" si="38"/>
        <v>3554</v>
      </c>
      <c r="J152" s="81"/>
    </row>
    <row r="153" spans="1:10" ht="15.75" customHeight="1">
      <c r="A153" s="60" t="s">
        <v>1923</v>
      </c>
      <c r="B153" s="36">
        <v>0.1</v>
      </c>
      <c r="C153" s="67">
        <v>3</v>
      </c>
      <c r="D153" s="36">
        <v>20.99</v>
      </c>
      <c r="E153" s="36">
        <f t="shared" si="39"/>
        <v>2099</v>
      </c>
      <c r="F153" s="36">
        <f>'USPS 1st-class int''l (JPY)'!C5</f>
        <v>888</v>
      </c>
      <c r="G153" s="36">
        <f t="shared" si="34"/>
        <v>754.8</v>
      </c>
      <c r="H153" s="20">
        <f t="shared" si="35"/>
        <v>20.99</v>
      </c>
      <c r="I153" s="23">
        <f t="shared" si="38"/>
        <v>2854</v>
      </c>
    </row>
    <row r="154" spans="1:10" ht="15.75" customHeight="1">
      <c r="A154" s="60" t="s">
        <v>1924</v>
      </c>
      <c r="B154" s="36">
        <v>0.1</v>
      </c>
      <c r="C154" s="67">
        <v>3</v>
      </c>
      <c r="D154" s="36">
        <v>20.99</v>
      </c>
      <c r="E154" s="36">
        <f t="shared" si="39"/>
        <v>2099</v>
      </c>
      <c r="F154" s="36">
        <f>'USPS 1st-class int''l (JPY)'!C5</f>
        <v>888</v>
      </c>
      <c r="G154" s="36">
        <f t="shared" si="34"/>
        <v>754.8</v>
      </c>
      <c r="H154" s="20">
        <f t="shared" si="35"/>
        <v>20.99</v>
      </c>
      <c r="I154" s="23">
        <f t="shared" si="38"/>
        <v>2854</v>
      </c>
    </row>
    <row r="155" spans="1:10" ht="15.75" customHeight="1">
      <c r="A155" s="60" t="s">
        <v>1925</v>
      </c>
      <c r="B155" s="36">
        <v>0.1</v>
      </c>
      <c r="C155" s="67">
        <v>3</v>
      </c>
      <c r="D155" s="36">
        <v>20.99</v>
      </c>
      <c r="E155" s="36">
        <f t="shared" si="39"/>
        <v>2099</v>
      </c>
      <c r="F155" s="36">
        <f>'USPS 1st-class int''l (JPY)'!C5</f>
        <v>888</v>
      </c>
      <c r="G155" s="36">
        <f t="shared" si="34"/>
        <v>754.8</v>
      </c>
      <c r="H155" s="20">
        <f t="shared" si="35"/>
        <v>20.99</v>
      </c>
      <c r="I155" s="23">
        <f t="shared" si="38"/>
        <v>2854</v>
      </c>
    </row>
    <row r="156" spans="1:10" ht="15.75" customHeight="1">
      <c r="A156" s="60" t="s">
        <v>1926</v>
      </c>
      <c r="B156" s="36">
        <v>0.1</v>
      </c>
      <c r="C156" s="67">
        <v>3</v>
      </c>
      <c r="D156" s="36">
        <v>20.99</v>
      </c>
      <c r="E156" s="36">
        <f t="shared" si="39"/>
        <v>2099</v>
      </c>
      <c r="F156" s="36">
        <f>'USPS 1st-class int''l (JPY)'!C5</f>
        <v>888</v>
      </c>
      <c r="G156" s="36">
        <f t="shared" si="34"/>
        <v>754.8</v>
      </c>
      <c r="H156" s="20">
        <f t="shared" si="35"/>
        <v>20.99</v>
      </c>
      <c r="I156" s="23">
        <f t="shared" si="38"/>
        <v>2854</v>
      </c>
    </row>
    <row r="157" spans="1:10" s="2" customFormat="1" ht="15.75" customHeight="1">
      <c r="A157" s="17" t="s">
        <v>1927</v>
      </c>
      <c r="B157" s="18">
        <v>0.1</v>
      </c>
      <c r="C157" s="19">
        <v>4</v>
      </c>
      <c r="D157" s="18">
        <v>20.99</v>
      </c>
      <c r="E157" s="36">
        <f t="shared" si="39"/>
        <v>2099</v>
      </c>
      <c r="F157" s="18">
        <f>'USPS 1st-class int''l (JPY)'!C6</f>
        <v>888</v>
      </c>
      <c r="G157" s="18">
        <f t="shared" si="34"/>
        <v>754.8</v>
      </c>
      <c r="H157" s="20">
        <f t="shared" si="35"/>
        <v>20.99</v>
      </c>
      <c r="I157" s="23">
        <f t="shared" si="38"/>
        <v>2854</v>
      </c>
      <c r="J157" s="85"/>
    </row>
    <row r="158" spans="1:10" s="2" customFormat="1" ht="15.75" customHeight="1">
      <c r="A158" s="17" t="s">
        <v>1928</v>
      </c>
      <c r="B158" s="18">
        <v>0.1</v>
      </c>
      <c r="C158" s="19">
        <v>4</v>
      </c>
      <c r="D158" s="18">
        <v>20.99</v>
      </c>
      <c r="E158" s="36">
        <f t="shared" si="39"/>
        <v>2099</v>
      </c>
      <c r="F158" s="18">
        <f>'USPS 1st-class int''l (JPY)'!C6</f>
        <v>888</v>
      </c>
      <c r="G158" s="18">
        <f t="shared" si="34"/>
        <v>754.8</v>
      </c>
      <c r="H158" s="20">
        <f t="shared" si="35"/>
        <v>20.99</v>
      </c>
      <c r="I158" s="23">
        <f t="shared" si="38"/>
        <v>2854</v>
      </c>
      <c r="J158" s="81"/>
    </row>
    <row r="159" spans="1:10" s="2" customFormat="1" ht="15.75" customHeight="1">
      <c r="A159" s="17" t="s">
        <v>1929</v>
      </c>
      <c r="B159" s="18">
        <v>0.1</v>
      </c>
      <c r="C159" s="19">
        <v>4</v>
      </c>
      <c r="D159" s="18">
        <v>20.99</v>
      </c>
      <c r="E159" s="36">
        <f t="shared" si="39"/>
        <v>2099</v>
      </c>
      <c r="F159" s="18">
        <f>'USPS 1st-class int''l (JPY)'!C6</f>
        <v>888</v>
      </c>
      <c r="G159" s="18">
        <f t="shared" si="34"/>
        <v>754.8</v>
      </c>
      <c r="H159" s="20">
        <f t="shared" si="35"/>
        <v>20.99</v>
      </c>
      <c r="I159" s="23">
        <f t="shared" si="38"/>
        <v>2854</v>
      </c>
      <c r="J159" s="85"/>
    </row>
    <row r="160" spans="1:10" ht="15.75" customHeight="1">
      <c r="A160" s="60" t="s">
        <v>1930</v>
      </c>
      <c r="B160" s="36">
        <v>0.1</v>
      </c>
      <c r="C160" s="67">
        <v>2</v>
      </c>
      <c r="D160" s="36">
        <v>20.99</v>
      </c>
      <c r="E160" s="36">
        <f t="shared" si="39"/>
        <v>2099</v>
      </c>
      <c r="F160" s="36">
        <f>'USPS 1st-class int''l (JPY)'!C4</f>
        <v>616</v>
      </c>
      <c r="G160" s="36">
        <f t="shared" si="34"/>
        <v>523.6</v>
      </c>
      <c r="H160" s="20">
        <f t="shared" si="35"/>
        <v>20.99</v>
      </c>
      <c r="I160" s="23">
        <f t="shared" si="38"/>
        <v>2623</v>
      </c>
    </row>
    <row r="161" spans="1:10" s="2" customFormat="1" ht="15.75" customHeight="1">
      <c r="A161" s="17" t="s">
        <v>1931</v>
      </c>
      <c r="B161" s="18">
        <v>0.1</v>
      </c>
      <c r="C161" s="19">
        <v>5</v>
      </c>
      <c r="D161" s="18">
        <v>20.99</v>
      </c>
      <c r="E161" s="36">
        <f t="shared" si="39"/>
        <v>2099</v>
      </c>
      <c r="F161" s="18">
        <f>'USPS 1st-class int''l (JPY)'!C7</f>
        <v>1148</v>
      </c>
      <c r="G161" s="18">
        <f t="shared" si="34"/>
        <v>975.8</v>
      </c>
      <c r="H161" s="20">
        <f t="shared" si="35"/>
        <v>20.99</v>
      </c>
      <c r="I161" s="23">
        <f t="shared" si="38"/>
        <v>3075</v>
      </c>
      <c r="J161" s="85"/>
    </row>
    <row r="162" spans="1:10" ht="15.75" customHeight="1">
      <c r="A162" s="60" t="s">
        <v>1932</v>
      </c>
      <c r="B162" s="36">
        <v>0.1</v>
      </c>
      <c r="C162" s="67">
        <v>3</v>
      </c>
      <c r="D162" s="36">
        <v>20.99</v>
      </c>
      <c r="E162" s="36">
        <f t="shared" si="39"/>
        <v>2099</v>
      </c>
      <c r="F162" s="36">
        <f>'USPS 1st-class int''l (JPY)'!C5</f>
        <v>888</v>
      </c>
      <c r="G162" s="36">
        <f t="shared" ref="G162" si="40">IF(C162&lt;=16,F162*0.85,IF(C162&lt;=32,F162*0.75,IF(C162&lt;=48,F162*0.65,F162*0.55)))</f>
        <v>754.8</v>
      </c>
      <c r="H162" s="20">
        <f t="shared" ref="H162" si="41">D162</f>
        <v>20.99</v>
      </c>
      <c r="I162" s="23">
        <f t="shared" si="38"/>
        <v>2854</v>
      </c>
      <c r="J162" s="86"/>
    </row>
    <row r="163" spans="1:10" ht="15.75" customHeight="1">
      <c r="A163" s="60" t="s">
        <v>1933</v>
      </c>
      <c r="B163" s="36">
        <v>0.1</v>
      </c>
      <c r="C163" s="67">
        <v>3</v>
      </c>
      <c r="D163" s="36">
        <v>20.99</v>
      </c>
      <c r="E163" s="36">
        <f t="shared" si="39"/>
        <v>2099</v>
      </c>
      <c r="F163" s="36">
        <f>'USPS 1st-class int''l (JPY)'!C5</f>
        <v>888</v>
      </c>
      <c r="G163" s="36">
        <f t="shared" ref="G163:G193" si="42">IF(C163&lt;=16,F163*0.85,IF(C163&lt;=32,F163*0.75,IF(C163&lt;=48,F163*0.65,F163*0.55)))</f>
        <v>754.8</v>
      </c>
      <c r="H163" s="20">
        <f t="shared" ref="H163:H193" si="43">D163</f>
        <v>20.99</v>
      </c>
      <c r="I163" s="23">
        <f t="shared" si="38"/>
        <v>2854</v>
      </c>
    </row>
    <row r="164" spans="1:10" ht="15.75" customHeight="1">
      <c r="A164" s="60" t="s">
        <v>1934</v>
      </c>
      <c r="B164" s="36">
        <v>0.1</v>
      </c>
      <c r="C164" s="67">
        <v>3</v>
      </c>
      <c r="D164" s="36">
        <v>20.99</v>
      </c>
      <c r="E164" s="36">
        <f t="shared" si="39"/>
        <v>2099</v>
      </c>
      <c r="F164" s="36">
        <f>'USPS 1st-class int''l (JPY)'!C5</f>
        <v>888</v>
      </c>
      <c r="G164" s="36">
        <f t="shared" si="42"/>
        <v>754.8</v>
      </c>
      <c r="H164" s="20">
        <f t="shared" si="43"/>
        <v>20.99</v>
      </c>
      <c r="I164" s="23">
        <f t="shared" ref="I164" si="44">ROUNDUP(E164+G164,0)</f>
        <v>2854</v>
      </c>
    </row>
    <row r="165" spans="1:10" ht="15.75" customHeight="1">
      <c r="A165" s="60" t="s">
        <v>1935</v>
      </c>
      <c r="B165" s="36">
        <v>0.1</v>
      </c>
      <c r="C165" s="67">
        <v>2</v>
      </c>
      <c r="D165" s="36">
        <v>16.989999999999998</v>
      </c>
      <c r="E165" s="36">
        <f t="shared" ref="E165" si="45">D165*100</f>
        <v>1699</v>
      </c>
      <c r="F165" s="36">
        <f>'USPS 1st-class int''l (JPY)'!C4</f>
        <v>616</v>
      </c>
      <c r="G165" s="36">
        <f t="shared" si="42"/>
        <v>523.6</v>
      </c>
      <c r="H165" s="20">
        <f t="shared" si="43"/>
        <v>16.989999999999998</v>
      </c>
      <c r="I165" s="23">
        <f t="shared" ref="I165:I200" si="46">ROUNDUP(E165+G165,0)</f>
        <v>2223</v>
      </c>
    </row>
    <row r="166" spans="1:10" ht="15.75" customHeight="1">
      <c r="A166" s="60" t="s">
        <v>1936</v>
      </c>
      <c r="B166" s="36">
        <v>0.1</v>
      </c>
      <c r="C166" s="67">
        <v>3</v>
      </c>
      <c r="D166" s="36">
        <v>16.989999999999998</v>
      </c>
      <c r="E166" s="36">
        <f t="shared" ref="E166:E200" si="47">D166*100</f>
        <v>1699</v>
      </c>
      <c r="F166" s="36">
        <f>'USPS 1st-class int''l (JPY)'!C5</f>
        <v>888</v>
      </c>
      <c r="G166" s="36">
        <f t="shared" si="42"/>
        <v>754.8</v>
      </c>
      <c r="H166" s="20">
        <f t="shared" si="43"/>
        <v>16.989999999999998</v>
      </c>
      <c r="I166" s="23">
        <f t="shared" si="46"/>
        <v>2454</v>
      </c>
    </row>
    <row r="167" spans="1:10" s="2" customFormat="1" ht="15.75" customHeight="1">
      <c r="A167" s="17" t="s">
        <v>1937</v>
      </c>
      <c r="B167" s="18">
        <v>0.25</v>
      </c>
      <c r="C167" s="19">
        <v>4</v>
      </c>
      <c r="D167" s="18">
        <v>20.99</v>
      </c>
      <c r="E167" s="36">
        <f t="shared" si="47"/>
        <v>2099</v>
      </c>
      <c r="F167" s="18">
        <f>'USPS 1st-class int''l (JPY)'!C6</f>
        <v>888</v>
      </c>
      <c r="G167" s="18">
        <f t="shared" si="42"/>
        <v>754.8</v>
      </c>
      <c r="H167" s="20">
        <f t="shared" si="43"/>
        <v>20.99</v>
      </c>
      <c r="I167" s="23">
        <f t="shared" si="46"/>
        <v>2854</v>
      </c>
      <c r="J167" s="85"/>
    </row>
    <row r="168" spans="1:10" s="2" customFormat="1" ht="15.75" customHeight="1">
      <c r="A168" s="17" t="s">
        <v>1938</v>
      </c>
      <c r="B168" s="18">
        <v>0.25</v>
      </c>
      <c r="C168" s="19">
        <v>4</v>
      </c>
      <c r="D168" s="18">
        <v>20.99</v>
      </c>
      <c r="E168" s="36">
        <f t="shared" si="47"/>
        <v>2099</v>
      </c>
      <c r="F168" s="18">
        <f>'USPS 1st-class int''l (JPY)'!C6</f>
        <v>888</v>
      </c>
      <c r="G168" s="18">
        <f t="shared" si="42"/>
        <v>754.8</v>
      </c>
      <c r="H168" s="20">
        <f t="shared" si="43"/>
        <v>20.99</v>
      </c>
      <c r="I168" s="23">
        <f t="shared" si="46"/>
        <v>2854</v>
      </c>
      <c r="J168" s="81"/>
    </row>
    <row r="169" spans="1:10" s="2" customFormat="1" ht="15.75" customHeight="1">
      <c r="A169" s="17" t="s">
        <v>1939</v>
      </c>
      <c r="B169" s="18">
        <v>0.25</v>
      </c>
      <c r="C169" s="19">
        <v>4</v>
      </c>
      <c r="D169" s="18">
        <v>20.99</v>
      </c>
      <c r="E169" s="36">
        <f t="shared" si="47"/>
        <v>2099</v>
      </c>
      <c r="F169" s="18">
        <f>'USPS 1st-class int''l (JPY)'!C6</f>
        <v>888</v>
      </c>
      <c r="G169" s="18">
        <f t="shared" si="42"/>
        <v>754.8</v>
      </c>
      <c r="H169" s="20">
        <f t="shared" si="43"/>
        <v>20.99</v>
      </c>
      <c r="I169" s="23">
        <f t="shared" si="46"/>
        <v>2854</v>
      </c>
      <c r="J169" s="85"/>
    </row>
    <row r="170" spans="1:10" s="2" customFormat="1" ht="15.75" customHeight="1">
      <c r="A170" s="17" t="s">
        <v>1940</v>
      </c>
      <c r="B170" s="18">
        <v>0.25</v>
      </c>
      <c r="C170" s="19">
        <v>4</v>
      </c>
      <c r="D170" s="18">
        <v>20.99</v>
      </c>
      <c r="E170" s="36">
        <f t="shared" si="47"/>
        <v>2099</v>
      </c>
      <c r="F170" s="18">
        <f>'USPS 1st-class int''l (JPY)'!C6</f>
        <v>888</v>
      </c>
      <c r="G170" s="18">
        <f t="shared" si="42"/>
        <v>754.8</v>
      </c>
      <c r="H170" s="20">
        <f t="shared" si="43"/>
        <v>20.99</v>
      </c>
      <c r="I170" s="23">
        <f t="shared" si="46"/>
        <v>2854</v>
      </c>
      <c r="J170" s="85"/>
    </row>
    <row r="171" spans="1:10" s="2" customFormat="1" ht="15.75" customHeight="1">
      <c r="A171" s="17" t="s">
        <v>1941</v>
      </c>
      <c r="B171" s="18">
        <v>0.25</v>
      </c>
      <c r="C171" s="19">
        <v>4</v>
      </c>
      <c r="D171" s="18">
        <v>20.99</v>
      </c>
      <c r="E171" s="36">
        <f t="shared" si="47"/>
        <v>2099</v>
      </c>
      <c r="F171" s="18">
        <f>'USPS 1st-class int''l (JPY)'!C6</f>
        <v>888</v>
      </c>
      <c r="G171" s="18">
        <f t="shared" si="42"/>
        <v>754.8</v>
      </c>
      <c r="H171" s="20">
        <f t="shared" si="43"/>
        <v>20.99</v>
      </c>
      <c r="I171" s="23">
        <f t="shared" si="46"/>
        <v>2854</v>
      </c>
      <c r="J171" s="81"/>
    </row>
    <row r="172" spans="1:10" s="2" customFormat="1" ht="15.75" customHeight="1">
      <c r="A172" s="17" t="s">
        <v>1942</v>
      </c>
      <c r="B172" s="18">
        <v>0.1</v>
      </c>
      <c r="C172" s="19">
        <v>4</v>
      </c>
      <c r="D172" s="18">
        <v>27.99</v>
      </c>
      <c r="E172" s="36">
        <f t="shared" si="47"/>
        <v>2799</v>
      </c>
      <c r="F172" s="18">
        <f>'USPS 1st-class int''l (JPY)'!C6</f>
        <v>888</v>
      </c>
      <c r="G172" s="18">
        <f t="shared" si="42"/>
        <v>754.8</v>
      </c>
      <c r="H172" s="20">
        <f t="shared" si="43"/>
        <v>27.99</v>
      </c>
      <c r="I172" s="23">
        <f t="shared" si="46"/>
        <v>3554</v>
      </c>
      <c r="J172" s="81"/>
    </row>
    <row r="173" spans="1:10" s="2" customFormat="1" ht="15.75" customHeight="1">
      <c r="A173" s="17" t="s">
        <v>1943</v>
      </c>
      <c r="B173" s="18">
        <v>0.1</v>
      </c>
      <c r="C173" s="19">
        <v>6</v>
      </c>
      <c r="D173" s="18">
        <v>28.99</v>
      </c>
      <c r="E173" s="36">
        <f t="shared" si="47"/>
        <v>2899</v>
      </c>
      <c r="F173" s="18">
        <f>'USPS 1st-class int''l (JPY)'!C8</f>
        <v>1148</v>
      </c>
      <c r="G173" s="18">
        <f t="shared" si="42"/>
        <v>975.8</v>
      </c>
      <c r="H173" s="20">
        <f t="shared" si="43"/>
        <v>28.99</v>
      </c>
      <c r="I173" s="23">
        <f t="shared" si="46"/>
        <v>3875</v>
      </c>
      <c r="J173" s="81"/>
    </row>
    <row r="174" spans="1:10" s="2" customFormat="1" ht="15.75" customHeight="1">
      <c r="A174" s="17" t="s">
        <v>1944</v>
      </c>
      <c r="B174" s="18">
        <v>0.1</v>
      </c>
      <c r="C174" s="19">
        <v>4</v>
      </c>
      <c r="D174" s="18">
        <v>20.99</v>
      </c>
      <c r="E174" s="36">
        <f t="shared" si="47"/>
        <v>2099</v>
      </c>
      <c r="F174" s="18">
        <f>'USPS 1st-class int''l (JPY)'!C6</f>
        <v>888</v>
      </c>
      <c r="G174" s="18">
        <f t="shared" si="42"/>
        <v>754.8</v>
      </c>
      <c r="H174" s="20">
        <f t="shared" si="43"/>
        <v>20.99</v>
      </c>
      <c r="I174" s="23">
        <f t="shared" si="46"/>
        <v>2854</v>
      </c>
      <c r="J174" s="85"/>
    </row>
    <row r="175" spans="1:10" s="2" customFormat="1" ht="15.75" customHeight="1">
      <c r="A175" s="17" t="s">
        <v>1945</v>
      </c>
      <c r="B175" s="18">
        <v>0.1</v>
      </c>
      <c r="C175" s="19">
        <v>5</v>
      </c>
      <c r="D175" s="18">
        <v>28.99</v>
      </c>
      <c r="E175" s="36">
        <f t="shared" si="47"/>
        <v>2899</v>
      </c>
      <c r="F175" s="18">
        <f>'USPS 1st-class int''l (JPY)'!C7</f>
        <v>1148</v>
      </c>
      <c r="G175" s="18">
        <f t="shared" si="42"/>
        <v>975.8</v>
      </c>
      <c r="H175" s="20">
        <f t="shared" si="43"/>
        <v>28.99</v>
      </c>
      <c r="I175" s="23">
        <f t="shared" si="46"/>
        <v>3875</v>
      </c>
      <c r="J175" s="81"/>
    </row>
    <row r="176" spans="1:10" s="2" customFormat="1" ht="15.75" customHeight="1">
      <c r="A176" s="17" t="s">
        <v>1946</v>
      </c>
      <c r="B176" s="18">
        <v>0.1</v>
      </c>
      <c r="C176" s="19">
        <v>5</v>
      </c>
      <c r="D176" s="18">
        <v>27.99</v>
      </c>
      <c r="E176" s="36">
        <f t="shared" si="47"/>
        <v>2799</v>
      </c>
      <c r="F176" s="18">
        <f>'USPS 1st-class int''l (JPY)'!C7</f>
        <v>1148</v>
      </c>
      <c r="G176" s="18">
        <f t="shared" si="42"/>
        <v>975.8</v>
      </c>
      <c r="H176" s="20">
        <f t="shared" si="43"/>
        <v>27.99</v>
      </c>
      <c r="I176" s="23">
        <f t="shared" si="46"/>
        <v>3775</v>
      </c>
      <c r="J176" s="81"/>
    </row>
    <row r="177" spans="1:10" s="2" customFormat="1" ht="15.75" customHeight="1">
      <c r="A177" s="17" t="s">
        <v>1947</v>
      </c>
      <c r="B177" s="18">
        <v>0.1</v>
      </c>
      <c r="C177" s="19">
        <v>5</v>
      </c>
      <c r="D177" s="18">
        <v>27.99</v>
      </c>
      <c r="E177" s="36">
        <f t="shared" si="47"/>
        <v>2799</v>
      </c>
      <c r="F177" s="18">
        <f>'USPS 1st-class int''l (JPY)'!C7</f>
        <v>1148</v>
      </c>
      <c r="G177" s="18">
        <f t="shared" si="42"/>
        <v>975.8</v>
      </c>
      <c r="H177" s="20">
        <f t="shared" si="43"/>
        <v>27.99</v>
      </c>
      <c r="I177" s="23">
        <f t="shared" si="46"/>
        <v>3775</v>
      </c>
      <c r="J177" s="81"/>
    </row>
    <row r="178" spans="1:10" s="2" customFormat="1" ht="15.75" customHeight="1">
      <c r="A178" s="17" t="s">
        <v>1948</v>
      </c>
      <c r="B178" s="18">
        <v>0.1</v>
      </c>
      <c r="C178" s="19">
        <v>5</v>
      </c>
      <c r="D178" s="18">
        <v>27.99</v>
      </c>
      <c r="E178" s="36">
        <f t="shared" si="47"/>
        <v>2799</v>
      </c>
      <c r="F178" s="18">
        <f>'USPS 1st-class int''l (JPY)'!C7</f>
        <v>1148</v>
      </c>
      <c r="G178" s="18">
        <f t="shared" si="42"/>
        <v>975.8</v>
      </c>
      <c r="H178" s="20">
        <f t="shared" si="43"/>
        <v>27.99</v>
      </c>
      <c r="I178" s="23">
        <f t="shared" si="46"/>
        <v>3775</v>
      </c>
      <c r="J178" s="81"/>
    </row>
    <row r="179" spans="1:10" s="2" customFormat="1" ht="15.75" customHeight="1">
      <c r="A179" s="17" t="s">
        <v>1949</v>
      </c>
      <c r="B179" s="18">
        <v>0.1</v>
      </c>
      <c r="C179" s="19">
        <v>5</v>
      </c>
      <c r="D179" s="18">
        <v>27.99</v>
      </c>
      <c r="E179" s="36">
        <f t="shared" si="47"/>
        <v>2799</v>
      </c>
      <c r="F179" s="18">
        <f>'USPS 1st-class int''l (JPY)'!C7</f>
        <v>1148</v>
      </c>
      <c r="G179" s="18">
        <f t="shared" si="42"/>
        <v>975.8</v>
      </c>
      <c r="H179" s="20">
        <f t="shared" si="43"/>
        <v>27.99</v>
      </c>
      <c r="I179" s="23">
        <f t="shared" si="46"/>
        <v>3775</v>
      </c>
      <c r="J179" s="81"/>
    </row>
    <row r="180" spans="1:10" s="2" customFormat="1" ht="15.75" customHeight="1">
      <c r="A180" s="17" t="s">
        <v>1950</v>
      </c>
      <c r="B180" s="18">
        <v>0.1</v>
      </c>
      <c r="C180" s="19">
        <v>5</v>
      </c>
      <c r="D180" s="18">
        <v>27.99</v>
      </c>
      <c r="E180" s="36">
        <f t="shared" si="47"/>
        <v>2799</v>
      </c>
      <c r="F180" s="18">
        <f>'USPS 1st-class int''l (JPY)'!C7</f>
        <v>1148</v>
      </c>
      <c r="G180" s="18">
        <f t="shared" si="42"/>
        <v>975.8</v>
      </c>
      <c r="H180" s="20">
        <f t="shared" si="43"/>
        <v>27.99</v>
      </c>
      <c r="I180" s="23">
        <f t="shared" si="46"/>
        <v>3775</v>
      </c>
      <c r="J180" s="81"/>
    </row>
    <row r="181" spans="1:10" s="2" customFormat="1" ht="15.75" customHeight="1">
      <c r="A181" s="17" t="s">
        <v>1951</v>
      </c>
      <c r="B181" s="18">
        <v>0.1</v>
      </c>
      <c r="C181" s="19">
        <v>5</v>
      </c>
      <c r="D181" s="18">
        <v>47.99</v>
      </c>
      <c r="E181" s="36">
        <f t="shared" si="47"/>
        <v>4799</v>
      </c>
      <c r="F181" s="18">
        <f>'USPS 1st-class int''l (JPY)'!C7</f>
        <v>1148</v>
      </c>
      <c r="G181" s="18">
        <f t="shared" si="42"/>
        <v>975.8</v>
      </c>
      <c r="H181" s="20">
        <f t="shared" si="43"/>
        <v>47.99</v>
      </c>
      <c r="I181" s="23">
        <f t="shared" si="46"/>
        <v>5775</v>
      </c>
      <c r="J181" s="81"/>
    </row>
    <row r="182" spans="1:10" ht="15.75" customHeight="1">
      <c r="A182" s="60" t="s">
        <v>1952</v>
      </c>
      <c r="B182" s="36">
        <v>0.1</v>
      </c>
      <c r="C182" s="67">
        <v>2</v>
      </c>
      <c r="D182" s="36">
        <v>27.99</v>
      </c>
      <c r="E182" s="36">
        <f t="shared" si="47"/>
        <v>2799</v>
      </c>
      <c r="F182" s="36">
        <f>'USPS 1st-class int''l (JPY)'!C4</f>
        <v>616</v>
      </c>
      <c r="G182" s="36">
        <f t="shared" si="42"/>
        <v>523.6</v>
      </c>
      <c r="H182" s="20">
        <f t="shared" si="43"/>
        <v>27.99</v>
      </c>
      <c r="I182" s="23">
        <f t="shared" si="46"/>
        <v>3323</v>
      </c>
    </row>
    <row r="183" spans="1:10" s="2" customFormat="1" ht="15.75" customHeight="1">
      <c r="A183" s="17" t="s">
        <v>1953</v>
      </c>
      <c r="B183" s="18">
        <v>0.25</v>
      </c>
      <c r="C183" s="19">
        <v>4</v>
      </c>
      <c r="D183" s="18">
        <v>27.99</v>
      </c>
      <c r="E183" s="36">
        <f t="shared" si="47"/>
        <v>2799</v>
      </c>
      <c r="F183" s="18">
        <f>'USPS 1st-class int''l (JPY)'!C6</f>
        <v>888</v>
      </c>
      <c r="G183" s="18">
        <f t="shared" si="42"/>
        <v>754.8</v>
      </c>
      <c r="H183" s="20">
        <f t="shared" si="43"/>
        <v>27.99</v>
      </c>
      <c r="I183" s="23">
        <f t="shared" si="46"/>
        <v>3554</v>
      </c>
      <c r="J183" s="85"/>
    </row>
    <row r="184" spans="1:10" s="2" customFormat="1" ht="15.75" customHeight="1">
      <c r="A184" s="17" t="s">
        <v>1954</v>
      </c>
      <c r="B184" s="18">
        <v>0.25</v>
      </c>
      <c r="C184" s="19">
        <v>4</v>
      </c>
      <c r="D184" s="18">
        <v>27.99</v>
      </c>
      <c r="E184" s="36">
        <f t="shared" si="47"/>
        <v>2799</v>
      </c>
      <c r="F184" s="18">
        <f>'USPS 1st-class int''l (JPY)'!C6</f>
        <v>888</v>
      </c>
      <c r="G184" s="18">
        <f t="shared" si="42"/>
        <v>754.8</v>
      </c>
      <c r="H184" s="20">
        <f t="shared" si="43"/>
        <v>27.99</v>
      </c>
      <c r="I184" s="23">
        <f t="shared" si="46"/>
        <v>3554</v>
      </c>
      <c r="J184" s="81"/>
    </row>
    <row r="185" spans="1:10" ht="15.75" customHeight="1">
      <c r="A185" s="60" t="s">
        <v>1955</v>
      </c>
      <c r="B185" s="36">
        <v>0.1</v>
      </c>
      <c r="C185" s="67">
        <v>3</v>
      </c>
      <c r="D185" s="36">
        <v>27.99</v>
      </c>
      <c r="E185" s="36">
        <f t="shared" si="47"/>
        <v>2799</v>
      </c>
      <c r="F185" s="36">
        <f>'USPS 1st-class int''l (JPY)'!C5</f>
        <v>888</v>
      </c>
      <c r="G185" s="36">
        <f t="shared" si="42"/>
        <v>754.8</v>
      </c>
      <c r="H185" s="20">
        <f t="shared" si="43"/>
        <v>27.99</v>
      </c>
      <c r="I185" s="23">
        <f t="shared" si="46"/>
        <v>3554</v>
      </c>
    </row>
    <row r="186" spans="1:10" s="2" customFormat="1" ht="15.75" customHeight="1">
      <c r="A186" s="17" t="s">
        <v>1956</v>
      </c>
      <c r="B186" s="18">
        <v>0.25</v>
      </c>
      <c r="C186" s="19">
        <v>4</v>
      </c>
      <c r="D186" s="18">
        <v>27.99</v>
      </c>
      <c r="E186" s="36">
        <f t="shared" si="47"/>
        <v>2799</v>
      </c>
      <c r="F186" s="18">
        <f>'USPS 1st-class int''l (JPY)'!C6</f>
        <v>888</v>
      </c>
      <c r="G186" s="18">
        <f t="shared" si="42"/>
        <v>754.8</v>
      </c>
      <c r="H186" s="20">
        <f t="shared" si="43"/>
        <v>27.99</v>
      </c>
      <c r="I186" s="23">
        <f t="shared" si="46"/>
        <v>3554</v>
      </c>
      <c r="J186" s="85"/>
    </row>
    <row r="187" spans="1:10" s="2" customFormat="1" ht="15.75" customHeight="1">
      <c r="A187" s="17" t="s">
        <v>1957</v>
      </c>
      <c r="B187" s="18">
        <v>0.25</v>
      </c>
      <c r="C187" s="19">
        <v>4</v>
      </c>
      <c r="D187" s="18">
        <v>27.99</v>
      </c>
      <c r="E187" s="36">
        <f t="shared" si="47"/>
        <v>2799</v>
      </c>
      <c r="F187" s="18">
        <f>'USPS 1st-class int''l (JPY)'!C6</f>
        <v>888</v>
      </c>
      <c r="G187" s="18">
        <f t="shared" si="42"/>
        <v>754.8</v>
      </c>
      <c r="H187" s="20">
        <f t="shared" si="43"/>
        <v>27.99</v>
      </c>
      <c r="I187" s="23">
        <f t="shared" si="46"/>
        <v>3554</v>
      </c>
      <c r="J187" s="81"/>
    </row>
    <row r="188" spans="1:10" s="2" customFormat="1" ht="15.75" customHeight="1">
      <c r="A188" s="17" t="s">
        <v>1958</v>
      </c>
      <c r="B188" s="18">
        <v>0.25</v>
      </c>
      <c r="C188" s="19">
        <v>4</v>
      </c>
      <c r="D188" s="18">
        <v>27.99</v>
      </c>
      <c r="E188" s="36">
        <f t="shared" si="47"/>
        <v>2799</v>
      </c>
      <c r="F188" s="18">
        <f>'USPS 1st-class int''l (JPY)'!C6</f>
        <v>888</v>
      </c>
      <c r="G188" s="18">
        <f t="shared" si="42"/>
        <v>754.8</v>
      </c>
      <c r="H188" s="20">
        <f t="shared" si="43"/>
        <v>27.99</v>
      </c>
      <c r="I188" s="23">
        <f t="shared" si="46"/>
        <v>3554</v>
      </c>
      <c r="J188" s="81"/>
    </row>
    <row r="189" spans="1:10" s="2" customFormat="1" ht="15.75" customHeight="1">
      <c r="A189" s="17" t="s">
        <v>1959</v>
      </c>
      <c r="B189" s="18">
        <v>0.25</v>
      </c>
      <c r="C189" s="19">
        <v>4</v>
      </c>
      <c r="D189" s="18">
        <v>27.99</v>
      </c>
      <c r="E189" s="36">
        <f t="shared" si="47"/>
        <v>2799</v>
      </c>
      <c r="F189" s="18">
        <f>'USPS 1st-class int''l (JPY)'!C6</f>
        <v>888</v>
      </c>
      <c r="G189" s="18">
        <f t="shared" si="42"/>
        <v>754.8</v>
      </c>
      <c r="H189" s="20">
        <f t="shared" si="43"/>
        <v>27.99</v>
      </c>
      <c r="I189" s="23">
        <f t="shared" si="46"/>
        <v>3554</v>
      </c>
      <c r="J189" s="81"/>
    </row>
    <row r="190" spans="1:10" s="2" customFormat="1" ht="15.75" customHeight="1">
      <c r="A190" s="17" t="s">
        <v>1960</v>
      </c>
      <c r="B190" s="18">
        <v>0.25</v>
      </c>
      <c r="C190" s="19">
        <v>4</v>
      </c>
      <c r="D190" s="18">
        <v>27.99</v>
      </c>
      <c r="E190" s="36">
        <f t="shared" si="47"/>
        <v>2799</v>
      </c>
      <c r="F190" s="18">
        <f>'USPS 1st-class int''l (JPY)'!C6</f>
        <v>888</v>
      </c>
      <c r="G190" s="18">
        <f t="shared" si="42"/>
        <v>754.8</v>
      </c>
      <c r="H190" s="20">
        <f t="shared" si="43"/>
        <v>27.99</v>
      </c>
      <c r="I190" s="23">
        <f t="shared" si="46"/>
        <v>3554</v>
      </c>
      <c r="J190" s="81"/>
    </row>
    <row r="191" spans="1:10" ht="15.75" customHeight="1">
      <c r="A191" s="60" t="s">
        <v>1961</v>
      </c>
      <c r="B191" s="36">
        <v>0.1</v>
      </c>
      <c r="C191" s="67">
        <v>2</v>
      </c>
      <c r="D191" s="36">
        <v>16.989999999999998</v>
      </c>
      <c r="E191" s="36">
        <f t="shared" si="47"/>
        <v>1699</v>
      </c>
      <c r="F191" s="36">
        <f>'USPS 1st-class int''l (JPY)'!C4</f>
        <v>616</v>
      </c>
      <c r="G191" s="36">
        <f t="shared" si="42"/>
        <v>523.6</v>
      </c>
      <c r="H191" s="20">
        <f t="shared" si="43"/>
        <v>16.989999999999998</v>
      </c>
      <c r="I191" s="23">
        <f t="shared" si="46"/>
        <v>2223</v>
      </c>
    </row>
    <row r="192" spans="1:10" ht="15.75" customHeight="1">
      <c r="A192" s="60" t="s">
        <v>1962</v>
      </c>
      <c r="B192" s="36">
        <v>0.1</v>
      </c>
      <c r="C192" s="67">
        <v>2</v>
      </c>
      <c r="D192" s="36">
        <v>16.989999999999998</v>
      </c>
      <c r="E192" s="36">
        <f t="shared" si="47"/>
        <v>1699</v>
      </c>
      <c r="F192" s="36">
        <f>'USPS 1st-class int''l (JPY)'!C4</f>
        <v>616</v>
      </c>
      <c r="G192" s="36">
        <f t="shared" si="42"/>
        <v>523.6</v>
      </c>
      <c r="H192" s="20">
        <f t="shared" si="43"/>
        <v>16.989999999999998</v>
      </c>
      <c r="I192" s="23">
        <f t="shared" si="46"/>
        <v>2223</v>
      </c>
    </row>
    <row r="193" spans="1:10" s="2" customFormat="1" ht="15.75" customHeight="1">
      <c r="A193" s="17" t="s">
        <v>1963</v>
      </c>
      <c r="B193" s="18">
        <v>0.25</v>
      </c>
      <c r="C193" s="19">
        <v>4</v>
      </c>
      <c r="D193" s="18">
        <v>16.989999999999998</v>
      </c>
      <c r="E193" s="36">
        <f t="shared" si="47"/>
        <v>1699</v>
      </c>
      <c r="F193" s="18">
        <f>'USPS 1st-class int''l (JPY)'!C6</f>
        <v>888</v>
      </c>
      <c r="G193" s="18">
        <f t="shared" si="42"/>
        <v>754.8</v>
      </c>
      <c r="H193" s="20">
        <f t="shared" si="43"/>
        <v>16.989999999999998</v>
      </c>
      <c r="I193" s="23">
        <f t="shared" si="46"/>
        <v>2454</v>
      </c>
      <c r="J193" s="85"/>
    </row>
    <row r="194" spans="1:10" s="2" customFormat="1" ht="15.75" customHeight="1">
      <c r="A194" s="17" t="s">
        <v>1964</v>
      </c>
      <c r="B194" s="18">
        <v>0.25</v>
      </c>
      <c r="C194" s="19">
        <v>4</v>
      </c>
      <c r="D194" s="18">
        <v>16.989999999999998</v>
      </c>
      <c r="E194" s="36">
        <f t="shared" si="47"/>
        <v>1699</v>
      </c>
      <c r="F194" s="18">
        <f>'USPS 1st-class int''l (JPY)'!C6</f>
        <v>888</v>
      </c>
      <c r="G194" s="18">
        <f t="shared" ref="G194" si="48">IF(C194&lt;=16,F194*0.85,IF(C194&lt;=32,F194*0.75,IF(C194&lt;=48,F194*0.65,F194*0.55)))</f>
        <v>754.8</v>
      </c>
      <c r="H194" s="20">
        <f t="shared" ref="H194" si="49">D194</f>
        <v>16.989999999999998</v>
      </c>
      <c r="I194" s="23">
        <f t="shared" si="46"/>
        <v>2454</v>
      </c>
      <c r="J194" s="81"/>
    </row>
    <row r="195" spans="1:10" s="2" customFormat="1" ht="15.75" customHeight="1">
      <c r="A195" s="17" t="s">
        <v>1965</v>
      </c>
      <c r="B195" s="18">
        <v>0.25</v>
      </c>
      <c r="C195" s="19">
        <v>3</v>
      </c>
      <c r="D195" s="18">
        <v>18.989999999999998</v>
      </c>
      <c r="E195" s="36">
        <f t="shared" si="47"/>
        <v>1899</v>
      </c>
      <c r="F195" s="18">
        <f>'USPS 1st-class int''l (JPY)'!C5</f>
        <v>888</v>
      </c>
      <c r="G195" s="18">
        <f t="shared" ref="G195:G200" si="50">IF(C195&lt;=16,F195*0.85,IF(C195&lt;=32,F195*0.75,IF(C195&lt;=48,F195*0.65,F195*0.55)))</f>
        <v>754.8</v>
      </c>
      <c r="H195" s="20">
        <f t="shared" ref="H195:H200" si="51">D195</f>
        <v>18.989999999999998</v>
      </c>
      <c r="I195" s="23">
        <f t="shared" si="46"/>
        <v>2654</v>
      </c>
      <c r="J195" s="85"/>
    </row>
    <row r="196" spans="1:10" s="2" customFormat="1" ht="15.75" customHeight="1">
      <c r="A196" s="17" t="s">
        <v>1966</v>
      </c>
      <c r="B196" s="18">
        <v>0.25</v>
      </c>
      <c r="C196" s="19">
        <v>3</v>
      </c>
      <c r="D196" s="18">
        <v>18.989999999999998</v>
      </c>
      <c r="E196" s="36">
        <f t="shared" si="47"/>
        <v>1899</v>
      </c>
      <c r="F196" s="18">
        <f>'USPS 1st-class int''l (JPY)'!C5</f>
        <v>888</v>
      </c>
      <c r="G196" s="18">
        <f t="shared" si="50"/>
        <v>754.8</v>
      </c>
      <c r="H196" s="20">
        <f t="shared" si="51"/>
        <v>18.989999999999998</v>
      </c>
      <c r="I196" s="23">
        <f t="shared" si="46"/>
        <v>2654</v>
      </c>
      <c r="J196" s="81"/>
    </row>
    <row r="197" spans="1:10" s="2" customFormat="1" ht="15.75" customHeight="1">
      <c r="A197" s="17" t="s">
        <v>1967</v>
      </c>
      <c r="B197" s="18">
        <v>0.25</v>
      </c>
      <c r="C197" s="19">
        <v>3</v>
      </c>
      <c r="D197" s="18">
        <v>18.989999999999998</v>
      </c>
      <c r="E197" s="36">
        <f t="shared" si="47"/>
        <v>1899</v>
      </c>
      <c r="F197" s="18">
        <f>'USPS 1st-class int''l (JPY)'!C5</f>
        <v>888</v>
      </c>
      <c r="G197" s="18">
        <f t="shared" si="50"/>
        <v>754.8</v>
      </c>
      <c r="H197" s="20">
        <f t="shared" si="51"/>
        <v>18.989999999999998</v>
      </c>
      <c r="I197" s="23">
        <f t="shared" si="46"/>
        <v>2654</v>
      </c>
      <c r="J197" s="81"/>
    </row>
    <row r="198" spans="1:10" s="2" customFormat="1" ht="15.75" customHeight="1">
      <c r="A198" s="17" t="s">
        <v>1968</v>
      </c>
      <c r="B198" s="18">
        <v>0.25</v>
      </c>
      <c r="C198" s="19">
        <v>3</v>
      </c>
      <c r="D198" s="18">
        <v>18.989999999999998</v>
      </c>
      <c r="E198" s="36">
        <f t="shared" si="47"/>
        <v>1899</v>
      </c>
      <c r="F198" s="18">
        <f>'USPS 1st-class int''l (JPY)'!C5</f>
        <v>888</v>
      </c>
      <c r="G198" s="18">
        <f t="shared" si="50"/>
        <v>754.8</v>
      </c>
      <c r="H198" s="20">
        <f t="shared" si="51"/>
        <v>18.989999999999998</v>
      </c>
      <c r="I198" s="23">
        <f t="shared" si="46"/>
        <v>2654</v>
      </c>
      <c r="J198" s="81"/>
    </row>
    <row r="199" spans="1:10" s="2" customFormat="1" ht="15.75" customHeight="1">
      <c r="A199" s="17" t="s">
        <v>1969</v>
      </c>
      <c r="B199" s="18">
        <v>0.25</v>
      </c>
      <c r="C199" s="19">
        <v>3</v>
      </c>
      <c r="D199" s="18">
        <v>18.989999999999998</v>
      </c>
      <c r="E199" s="36">
        <f t="shared" si="47"/>
        <v>1899</v>
      </c>
      <c r="F199" s="18">
        <f>'USPS 1st-class int''l (JPY)'!C5</f>
        <v>888</v>
      </c>
      <c r="G199" s="18">
        <f t="shared" si="50"/>
        <v>754.8</v>
      </c>
      <c r="H199" s="20">
        <f t="shared" si="51"/>
        <v>18.989999999999998</v>
      </c>
      <c r="I199" s="23">
        <f t="shared" si="46"/>
        <v>2654</v>
      </c>
      <c r="J199" s="81"/>
    </row>
    <row r="200" spans="1:10" s="2" customFormat="1" ht="15.75" customHeight="1">
      <c r="A200" s="17" t="s">
        <v>1970</v>
      </c>
      <c r="B200" s="18">
        <v>0.25</v>
      </c>
      <c r="C200" s="19">
        <v>3</v>
      </c>
      <c r="D200" s="18">
        <v>18.989999999999998</v>
      </c>
      <c r="E200" s="36">
        <f t="shared" si="47"/>
        <v>1899</v>
      </c>
      <c r="F200" s="18">
        <f>'USPS 1st-class int''l (JPY)'!C5</f>
        <v>888</v>
      </c>
      <c r="G200" s="18">
        <f t="shared" si="50"/>
        <v>754.8</v>
      </c>
      <c r="H200" s="20">
        <f t="shared" si="51"/>
        <v>18.989999999999998</v>
      </c>
      <c r="I200" s="23">
        <f t="shared" si="46"/>
        <v>2654</v>
      </c>
      <c r="J200" s="81"/>
    </row>
  </sheetData>
  <sortState ref="A2:J200">
    <sortCondition ref="A2:A200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workbookViewId="0">
      <pane ySplit="1" topLeftCell="A2" activePane="bottomLeft" state="frozen"/>
      <selection pane="bottomLeft" activeCell="I2" sqref="I2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2.375" style="24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79" t="s">
        <v>381</v>
      </c>
      <c r="H1" s="16" t="s">
        <v>137</v>
      </c>
      <c r="I1" s="21" t="s">
        <v>12</v>
      </c>
      <c r="J1" s="22" t="s">
        <v>13</v>
      </c>
    </row>
    <row r="2" spans="1:10" ht="15.75" customHeight="1">
      <c r="A2" s="60" t="s">
        <v>1971</v>
      </c>
      <c r="B2" s="36">
        <v>0.35</v>
      </c>
      <c r="C2" s="67">
        <v>7</v>
      </c>
      <c r="D2" s="36">
        <v>13.99</v>
      </c>
      <c r="E2" s="36">
        <f>D2*100</f>
        <v>1399</v>
      </c>
      <c r="F2" s="36">
        <f>'USPS 1st-class int''l (JPY)'!C9</f>
        <v>1148</v>
      </c>
      <c r="G2" s="36">
        <f t="shared" ref="G2" si="0">IF(C2&lt;=16,F2*0.85,IF(C2&lt;=32,F2*0.75,IF(C2&lt;=48,F2*0.65,F2*0.55)))</f>
        <v>975.8</v>
      </c>
      <c r="H2" s="20">
        <f>D2</f>
        <v>13.99</v>
      </c>
      <c r="I2" s="23">
        <f>ROUNDUP(E2+G2,0)</f>
        <v>2375</v>
      </c>
      <c r="J2" s="58"/>
    </row>
    <row r="3" spans="1:10" ht="15.75" customHeight="1">
      <c r="A3" s="60" t="s">
        <v>1972</v>
      </c>
      <c r="B3" s="36">
        <v>0.38</v>
      </c>
      <c r="C3" s="67">
        <v>7</v>
      </c>
      <c r="D3" s="36">
        <v>13.99</v>
      </c>
      <c r="E3" s="36">
        <f t="shared" ref="E3" si="1">D3*100</f>
        <v>1399</v>
      </c>
      <c r="F3" s="36">
        <f>'USPS 1st-class int''l (JPY)'!C9</f>
        <v>1148</v>
      </c>
      <c r="G3" s="36">
        <f t="shared" ref="G3" si="2">IF(C3&lt;=16,F3*0.85,IF(C3&lt;=32,F3*0.75,IF(C3&lt;=48,F3*0.65,F3*0.55)))</f>
        <v>975.8</v>
      </c>
      <c r="H3" s="20">
        <f t="shared" ref="H3" si="3">D3</f>
        <v>13.99</v>
      </c>
      <c r="I3" s="23">
        <f t="shared" ref="I3" si="4">ROUNDUP(E3+G3,0)</f>
        <v>2375</v>
      </c>
      <c r="J3" s="58"/>
    </row>
    <row r="4" spans="1:10" ht="15.75" customHeight="1">
      <c r="A4" s="60" t="s">
        <v>1973</v>
      </c>
      <c r="B4" s="36">
        <v>0.4</v>
      </c>
      <c r="C4" s="67">
        <v>7</v>
      </c>
      <c r="D4" s="36">
        <v>13.99</v>
      </c>
      <c r="E4" s="36">
        <f t="shared" ref="E4:E18" si="5">D4*100</f>
        <v>1399</v>
      </c>
      <c r="F4" s="36">
        <f>'USPS 1st-class int''l (JPY)'!C9</f>
        <v>1148</v>
      </c>
      <c r="G4" s="36">
        <f t="shared" ref="G4:G18" si="6">IF(C4&lt;=16,F4*0.85,IF(C4&lt;=32,F4*0.75,IF(C4&lt;=48,F4*0.65,F4*0.55)))</f>
        <v>975.8</v>
      </c>
      <c r="H4" s="20">
        <f t="shared" ref="H4:H18" si="7">D4</f>
        <v>13.99</v>
      </c>
      <c r="I4" s="23">
        <f t="shared" ref="I4:I18" si="8">ROUNDUP(E4+G4,0)</f>
        <v>2375</v>
      </c>
      <c r="J4" s="80"/>
    </row>
    <row r="5" spans="1:10" ht="15.75" customHeight="1">
      <c r="A5" s="60" t="s">
        <v>1974</v>
      </c>
      <c r="B5" s="36">
        <v>0.4</v>
      </c>
      <c r="C5" s="67">
        <v>7</v>
      </c>
      <c r="D5" s="36">
        <v>13.99</v>
      </c>
      <c r="E5" s="36">
        <f t="shared" si="5"/>
        <v>1399</v>
      </c>
      <c r="F5" s="36">
        <f>'USPS 1st-class int''l (JPY)'!C9</f>
        <v>1148</v>
      </c>
      <c r="G5" s="36">
        <f t="shared" si="6"/>
        <v>975.8</v>
      </c>
      <c r="H5" s="20">
        <f t="shared" si="7"/>
        <v>13.99</v>
      </c>
      <c r="I5" s="23">
        <f t="shared" si="8"/>
        <v>2375</v>
      </c>
      <c r="J5" s="80"/>
    </row>
    <row r="6" spans="1:10" ht="15.75" customHeight="1">
      <c r="A6" s="60" t="s">
        <v>1975</v>
      </c>
      <c r="B6" s="36">
        <v>0.4</v>
      </c>
      <c r="C6" s="67">
        <v>7</v>
      </c>
      <c r="D6" s="36">
        <v>13.99</v>
      </c>
      <c r="E6" s="36">
        <f t="shared" si="5"/>
        <v>1399</v>
      </c>
      <c r="F6" s="36">
        <f>'USPS 1st-class int''l (JPY)'!C9</f>
        <v>1148</v>
      </c>
      <c r="G6" s="36">
        <f t="shared" si="6"/>
        <v>975.8</v>
      </c>
      <c r="H6" s="20">
        <f t="shared" si="7"/>
        <v>13.99</v>
      </c>
      <c r="I6" s="23">
        <f t="shared" si="8"/>
        <v>2375</v>
      </c>
      <c r="J6" s="80"/>
    </row>
    <row r="7" spans="1:10" ht="15.75" customHeight="1">
      <c r="A7" s="60" t="s">
        <v>1976</v>
      </c>
      <c r="B7" s="36">
        <v>0.4</v>
      </c>
      <c r="C7" s="67">
        <v>7</v>
      </c>
      <c r="D7" s="36">
        <v>13.99</v>
      </c>
      <c r="E7" s="36">
        <f t="shared" si="5"/>
        <v>1399</v>
      </c>
      <c r="F7" s="36">
        <f>'USPS 1st-class int''l (JPY)'!C9</f>
        <v>1148</v>
      </c>
      <c r="G7" s="36">
        <f t="shared" si="6"/>
        <v>975.8</v>
      </c>
      <c r="H7" s="20">
        <f t="shared" si="7"/>
        <v>13.99</v>
      </c>
      <c r="I7" s="23">
        <f t="shared" si="8"/>
        <v>2375</v>
      </c>
      <c r="J7" s="80"/>
    </row>
    <row r="8" spans="1:10" ht="15.75" customHeight="1">
      <c r="A8" s="60" t="s">
        <v>1977</v>
      </c>
      <c r="B8" s="36">
        <v>0.4</v>
      </c>
      <c r="C8" s="67">
        <v>7</v>
      </c>
      <c r="D8" s="36">
        <v>13.99</v>
      </c>
      <c r="E8" s="36">
        <f t="shared" si="5"/>
        <v>1399</v>
      </c>
      <c r="F8" s="36">
        <f>'USPS 1st-class int''l (JPY)'!C9</f>
        <v>1148</v>
      </c>
      <c r="G8" s="36">
        <f t="shared" si="6"/>
        <v>975.8</v>
      </c>
      <c r="H8" s="20">
        <f t="shared" si="7"/>
        <v>13.99</v>
      </c>
      <c r="I8" s="23">
        <f t="shared" si="8"/>
        <v>2375</v>
      </c>
      <c r="J8" s="80"/>
    </row>
    <row r="9" spans="1:10" ht="15.75" customHeight="1">
      <c r="A9" s="60" t="s">
        <v>1978</v>
      </c>
      <c r="B9" s="36">
        <v>0.4</v>
      </c>
      <c r="C9" s="67">
        <v>5</v>
      </c>
      <c r="D9" s="36">
        <v>17.989999999999998</v>
      </c>
      <c r="E9" s="36">
        <f t="shared" si="5"/>
        <v>1799</v>
      </c>
      <c r="F9" s="36">
        <f>'USPS 1st-class int''l (JPY)'!C7</f>
        <v>1148</v>
      </c>
      <c r="G9" s="36">
        <f t="shared" si="6"/>
        <v>975.8</v>
      </c>
      <c r="H9" s="20">
        <f t="shared" si="7"/>
        <v>17.989999999999998</v>
      </c>
      <c r="I9" s="23">
        <f t="shared" si="8"/>
        <v>2775</v>
      </c>
      <c r="J9" s="80"/>
    </row>
    <row r="10" spans="1:10" ht="15.75" customHeight="1">
      <c r="A10" s="60" t="s">
        <v>1979</v>
      </c>
      <c r="B10" s="36">
        <v>0.6</v>
      </c>
      <c r="C10" s="67">
        <v>11</v>
      </c>
      <c r="D10" s="36">
        <v>19.89</v>
      </c>
      <c r="E10" s="36">
        <f t="shared" si="5"/>
        <v>1989</v>
      </c>
      <c r="F10" s="36">
        <f>'USPS 1st-class int''l (JPY)'!C13</f>
        <v>1148</v>
      </c>
      <c r="G10" s="36">
        <f t="shared" si="6"/>
        <v>975.8</v>
      </c>
      <c r="H10" s="20">
        <f t="shared" si="7"/>
        <v>19.89</v>
      </c>
      <c r="I10" s="23">
        <f t="shared" si="8"/>
        <v>2965</v>
      </c>
      <c r="J10" s="80"/>
    </row>
    <row r="11" spans="1:10" ht="15.75" customHeight="1">
      <c r="A11" s="60" t="s">
        <v>1980</v>
      </c>
      <c r="B11" s="36">
        <v>0.3</v>
      </c>
      <c r="C11" s="67">
        <v>5</v>
      </c>
      <c r="D11" s="36">
        <v>14.99</v>
      </c>
      <c r="E11" s="36">
        <f t="shared" si="5"/>
        <v>1499</v>
      </c>
      <c r="F11" s="36">
        <f>'USPS 1st-class int''l (JPY)'!C7</f>
        <v>1148</v>
      </c>
      <c r="G11" s="36">
        <f t="shared" si="6"/>
        <v>975.8</v>
      </c>
      <c r="H11" s="20">
        <f t="shared" si="7"/>
        <v>14.99</v>
      </c>
      <c r="I11" s="23">
        <f t="shared" si="8"/>
        <v>2475</v>
      </c>
      <c r="J11" s="80"/>
    </row>
    <row r="12" spans="1:10" ht="15.75" customHeight="1">
      <c r="A12" s="60" t="s">
        <v>1981</v>
      </c>
      <c r="B12" s="36">
        <v>0.3</v>
      </c>
      <c r="C12" s="67">
        <v>5</v>
      </c>
      <c r="D12" s="36">
        <v>14.99</v>
      </c>
      <c r="E12" s="36">
        <f t="shared" si="5"/>
        <v>1499</v>
      </c>
      <c r="F12" s="36">
        <f>'USPS 1st-class int''l (JPY)'!C7</f>
        <v>1148</v>
      </c>
      <c r="G12" s="36">
        <f t="shared" si="6"/>
        <v>975.8</v>
      </c>
      <c r="H12" s="20">
        <f t="shared" si="7"/>
        <v>14.99</v>
      </c>
      <c r="I12" s="23">
        <f t="shared" si="8"/>
        <v>2475</v>
      </c>
      <c r="J12" s="80"/>
    </row>
    <row r="13" spans="1:10" ht="15.75" customHeight="1">
      <c r="A13" s="60" t="s">
        <v>1982</v>
      </c>
      <c r="B13" s="36">
        <v>0.3</v>
      </c>
      <c r="C13" s="67">
        <v>7</v>
      </c>
      <c r="D13" s="36">
        <v>14.99</v>
      </c>
      <c r="E13" s="36">
        <f t="shared" si="5"/>
        <v>1499</v>
      </c>
      <c r="F13" s="36">
        <f>'USPS 1st-class int''l (JPY)'!C9</f>
        <v>1148</v>
      </c>
      <c r="G13" s="36">
        <f t="shared" si="6"/>
        <v>975.8</v>
      </c>
      <c r="H13" s="20">
        <f t="shared" si="7"/>
        <v>14.99</v>
      </c>
      <c r="I13" s="23">
        <f t="shared" si="8"/>
        <v>2475</v>
      </c>
      <c r="J13" s="80"/>
    </row>
    <row r="14" spans="1:10" ht="15.75" customHeight="1">
      <c r="A14" s="60" t="s">
        <v>1983</v>
      </c>
      <c r="B14" s="36">
        <v>0.4</v>
      </c>
      <c r="C14" s="67">
        <v>8</v>
      </c>
      <c r="D14" s="36">
        <v>16.989999999999998</v>
      </c>
      <c r="E14" s="36">
        <f t="shared" si="5"/>
        <v>1699</v>
      </c>
      <c r="F14" s="36">
        <f>'USPS 1st-class int''l (JPY)'!C10</f>
        <v>1148</v>
      </c>
      <c r="G14" s="36">
        <f t="shared" si="6"/>
        <v>975.8</v>
      </c>
      <c r="H14" s="20">
        <f t="shared" si="7"/>
        <v>16.989999999999998</v>
      </c>
      <c r="I14" s="23">
        <f t="shared" si="8"/>
        <v>2675</v>
      </c>
      <c r="J14" s="80"/>
    </row>
    <row r="15" spans="1:10" ht="15.75" customHeight="1">
      <c r="A15" s="60" t="s">
        <v>1984</v>
      </c>
      <c r="B15" s="36">
        <v>0.3</v>
      </c>
      <c r="C15" s="67">
        <v>5</v>
      </c>
      <c r="D15" s="36">
        <v>16.989999999999998</v>
      </c>
      <c r="E15" s="36">
        <f t="shared" si="5"/>
        <v>1699</v>
      </c>
      <c r="F15" s="36">
        <f>'USPS 1st-class int''l (JPY)'!C7</f>
        <v>1148</v>
      </c>
      <c r="G15" s="36">
        <f t="shared" si="6"/>
        <v>975.8</v>
      </c>
      <c r="H15" s="20">
        <f t="shared" si="7"/>
        <v>16.989999999999998</v>
      </c>
      <c r="I15" s="23">
        <f t="shared" si="8"/>
        <v>2675</v>
      </c>
      <c r="J15" s="80"/>
    </row>
    <row r="16" spans="1:10" ht="15.75" customHeight="1">
      <c r="A16" s="60" t="s">
        <v>1985</v>
      </c>
      <c r="B16" s="36">
        <v>0.5</v>
      </c>
      <c r="C16" s="67">
        <v>9</v>
      </c>
      <c r="D16" s="36">
        <v>16.989999999999998</v>
      </c>
      <c r="E16" s="36">
        <f t="shared" si="5"/>
        <v>1699</v>
      </c>
      <c r="F16" s="36">
        <f>'USPS 1st-class int''l (JPY)'!C11</f>
        <v>1148</v>
      </c>
      <c r="G16" s="36">
        <f t="shared" si="6"/>
        <v>975.8</v>
      </c>
      <c r="H16" s="20">
        <f t="shared" si="7"/>
        <v>16.989999999999998</v>
      </c>
      <c r="I16" s="23">
        <f t="shared" si="8"/>
        <v>2675</v>
      </c>
      <c r="J16" s="80"/>
    </row>
    <row r="17" spans="1:10" ht="15.75" customHeight="1">
      <c r="A17" s="60" t="s">
        <v>1986</v>
      </c>
      <c r="B17" s="36">
        <v>0.4</v>
      </c>
      <c r="C17" s="67">
        <v>7</v>
      </c>
      <c r="D17" s="36">
        <v>15.99</v>
      </c>
      <c r="E17" s="36">
        <f t="shared" si="5"/>
        <v>1599</v>
      </c>
      <c r="F17" s="36">
        <f>'USPS 1st-class int''l (JPY)'!C9</f>
        <v>1148</v>
      </c>
      <c r="G17" s="36">
        <f t="shared" si="6"/>
        <v>975.8</v>
      </c>
      <c r="H17" s="20">
        <f t="shared" si="7"/>
        <v>15.99</v>
      </c>
      <c r="I17" s="23">
        <f t="shared" si="8"/>
        <v>2575</v>
      </c>
      <c r="J17" s="80"/>
    </row>
    <row r="18" spans="1:10" ht="15.75" customHeight="1">
      <c r="A18" s="60" t="s">
        <v>1987</v>
      </c>
      <c r="B18" s="36">
        <v>0.4</v>
      </c>
      <c r="C18" s="67">
        <v>8</v>
      </c>
      <c r="D18" s="36">
        <v>15.99</v>
      </c>
      <c r="E18" s="36">
        <f t="shared" si="5"/>
        <v>1599</v>
      </c>
      <c r="F18" s="36">
        <f>'USPS 1st-class int''l (JPY)'!C10</f>
        <v>1148</v>
      </c>
      <c r="G18" s="36">
        <f t="shared" si="6"/>
        <v>975.8</v>
      </c>
      <c r="H18" s="20">
        <f t="shared" si="7"/>
        <v>15.99</v>
      </c>
      <c r="I18" s="23">
        <f t="shared" si="8"/>
        <v>2575</v>
      </c>
      <c r="J18" s="80"/>
    </row>
    <row r="33" spans="3:3" s="4" customFormat="1">
      <c r="C33" s="65"/>
    </row>
    <row r="34" spans="3:3" s="4" customFormat="1">
      <c r="C34" s="65"/>
    </row>
    <row r="35" spans="3:3" s="4" customFormat="1">
      <c r="C35" s="65"/>
    </row>
    <row r="36" spans="3:3" s="4" customFormat="1">
      <c r="C36" s="65"/>
    </row>
    <row r="37" spans="3:3" s="4" customFormat="1">
      <c r="C37" s="65"/>
    </row>
    <row r="38" spans="3:3" s="4" customFormat="1">
      <c r="C38" s="65"/>
    </row>
    <row r="39" spans="3:3" s="4" customFormat="1">
      <c r="C39" s="65"/>
    </row>
    <row r="40" spans="3:3" s="4" customFormat="1">
      <c r="C40" s="65"/>
    </row>
    <row r="41" spans="3:3" s="4" customFormat="1">
      <c r="C41" s="65"/>
    </row>
    <row r="42" spans="3:3" s="4" customFormat="1">
      <c r="C42" s="65"/>
    </row>
    <row r="43" spans="3:3" s="4" customFormat="1">
      <c r="C43" s="65"/>
    </row>
    <row r="44" spans="3:3" s="4" customFormat="1">
      <c r="C44" s="65"/>
    </row>
    <row r="45" spans="3:3" s="4" customFormat="1">
      <c r="C45" s="65"/>
    </row>
    <row r="46" spans="3:3" s="4" customFormat="1">
      <c r="C46" s="65"/>
    </row>
    <row r="47" spans="3:3" s="4" customFormat="1">
      <c r="C47" s="65"/>
    </row>
    <row r="48" spans="3:3" s="4" customFormat="1">
      <c r="C48" s="65"/>
    </row>
    <row r="49" spans="3:3" s="4" customFormat="1">
      <c r="C49" s="65"/>
    </row>
    <row r="50" spans="3:3" s="4" customFormat="1">
      <c r="C50" s="65"/>
    </row>
    <row r="51" spans="3:3" s="4" customFormat="1">
      <c r="C51" s="65"/>
    </row>
    <row r="52" spans="3:3" s="4" customFormat="1">
      <c r="C52" s="65"/>
    </row>
    <row r="53" spans="3:3" s="4" customFormat="1">
      <c r="C53" s="65"/>
    </row>
    <row r="54" spans="3:3" s="4" customFormat="1">
      <c r="C54" s="65"/>
    </row>
    <row r="55" spans="3:3" s="4" customFormat="1">
      <c r="C55" s="65"/>
    </row>
    <row r="56" spans="3:3" s="4" customFormat="1">
      <c r="C56" s="65"/>
    </row>
    <row r="57" spans="3:3" s="4" customFormat="1">
      <c r="C57" s="65"/>
    </row>
    <row r="58" spans="3:3" s="4" customFormat="1">
      <c r="C58" s="65"/>
    </row>
    <row r="59" spans="3:3" s="4" customFormat="1">
      <c r="C59" s="65"/>
    </row>
    <row r="60" spans="3:3" s="4" customFormat="1">
      <c r="C60" s="65"/>
    </row>
    <row r="61" spans="3:3" s="4" customFormat="1">
      <c r="C61" s="65"/>
    </row>
    <row r="62" spans="3:3" s="4" customFormat="1">
      <c r="C62" s="65"/>
    </row>
    <row r="63" spans="3:3" s="4" customFormat="1">
      <c r="C63" s="65"/>
    </row>
    <row r="64" spans="3:3" s="4" customFormat="1">
      <c r="C64" s="65"/>
    </row>
    <row r="65" spans="3:3" s="4" customFormat="1">
      <c r="C65" s="65"/>
    </row>
    <row r="66" spans="3:3" s="4" customFormat="1">
      <c r="C66" s="65"/>
    </row>
    <row r="67" spans="3:3" s="4" customFormat="1">
      <c r="C67" s="65"/>
    </row>
    <row r="68" spans="3:3" s="4" customFormat="1">
      <c r="C68" s="65"/>
    </row>
    <row r="69" spans="3:3" s="4" customFormat="1">
      <c r="C69" s="65"/>
    </row>
    <row r="70" spans="3:3" s="4" customFormat="1">
      <c r="C70" s="65"/>
    </row>
    <row r="71" spans="3:3" s="4" customFormat="1">
      <c r="C71" s="65"/>
    </row>
    <row r="72" spans="3:3" s="4" customFormat="1">
      <c r="C72" s="65"/>
    </row>
    <row r="73" spans="3:3" s="4" customFormat="1">
      <c r="C73" s="65"/>
    </row>
    <row r="74" spans="3:3" s="4" customFormat="1">
      <c r="C74" s="65"/>
    </row>
    <row r="75" spans="3:3" s="4" customFormat="1">
      <c r="C75" s="65"/>
    </row>
    <row r="76" spans="3:3" s="4" customFormat="1">
      <c r="C76" s="65"/>
    </row>
    <row r="77" spans="3:3" s="4" customFormat="1">
      <c r="C77" s="65"/>
    </row>
    <row r="78" spans="3:3" s="4" customFormat="1">
      <c r="C78" s="65"/>
    </row>
    <row r="79" spans="3:3" s="4" customFormat="1">
      <c r="C79" s="65"/>
    </row>
    <row r="80" spans="3:3" s="4" customFormat="1">
      <c r="C80" s="65"/>
    </row>
    <row r="81" spans="3:3" s="4" customFormat="1">
      <c r="C81" s="65"/>
    </row>
    <row r="82" spans="3:3" s="4" customFormat="1">
      <c r="C82" s="65"/>
    </row>
    <row r="83" spans="3:3" s="4" customFormat="1">
      <c r="C83" s="65"/>
    </row>
    <row r="84" spans="3:3" s="4" customFormat="1">
      <c r="C84" s="65"/>
    </row>
    <row r="85" spans="3:3" s="4" customFormat="1">
      <c r="C85" s="65"/>
    </row>
    <row r="86" spans="3:3" s="4" customFormat="1">
      <c r="C86" s="65"/>
    </row>
    <row r="87" spans="3:3" s="4" customFormat="1">
      <c r="C87" s="65"/>
    </row>
    <row r="88" spans="3:3" s="4" customFormat="1">
      <c r="C88" s="65"/>
    </row>
    <row r="89" spans="3:3" s="4" customFormat="1">
      <c r="C89" s="65"/>
    </row>
    <row r="90" spans="3:3" s="4" customFormat="1">
      <c r="C90" s="65"/>
    </row>
    <row r="91" spans="3:3" s="4" customFormat="1">
      <c r="C91" s="65"/>
    </row>
    <row r="92" spans="3:3" s="4" customFormat="1">
      <c r="C92" s="65"/>
    </row>
    <row r="93" spans="3:3" s="4" customFormat="1">
      <c r="C93" s="65"/>
    </row>
    <row r="94" spans="3:3" s="4" customFormat="1">
      <c r="C94" s="65"/>
    </row>
    <row r="95" spans="3:3" s="4" customFormat="1">
      <c r="C95" s="65"/>
    </row>
    <row r="96" spans="3:3" s="4" customFormat="1">
      <c r="C96" s="65"/>
    </row>
    <row r="97" spans="3:3" s="4" customFormat="1">
      <c r="C97" s="65"/>
    </row>
    <row r="98" spans="3:3" s="4" customFormat="1">
      <c r="C98" s="65"/>
    </row>
    <row r="99" spans="3:3" s="4" customFormat="1">
      <c r="C99" s="65"/>
    </row>
    <row r="100" spans="3:3" s="4" customFormat="1">
      <c r="C100" s="65"/>
    </row>
    <row r="101" spans="3:3" s="4" customFormat="1">
      <c r="C101" s="65"/>
    </row>
    <row r="102" spans="3:3" s="4" customFormat="1">
      <c r="C102" s="65"/>
    </row>
    <row r="103" spans="3:3" s="4" customFormat="1">
      <c r="C103" s="65"/>
    </row>
    <row r="104" spans="3:3" s="4" customFormat="1">
      <c r="C104" s="65"/>
    </row>
    <row r="105" spans="3:3" s="4" customFormat="1">
      <c r="C105" s="65"/>
    </row>
    <row r="106" spans="3:3" s="4" customFormat="1">
      <c r="C106" s="65"/>
    </row>
    <row r="107" spans="3:3" s="4" customFormat="1">
      <c r="C107" s="65"/>
    </row>
    <row r="108" spans="3:3" s="4" customFormat="1">
      <c r="C108" s="65"/>
    </row>
    <row r="109" spans="3:3" s="4" customFormat="1">
      <c r="C109" s="65"/>
    </row>
    <row r="110" spans="3:3" s="4" customFormat="1">
      <c r="C110" s="65"/>
    </row>
    <row r="111" spans="3:3" s="4" customFormat="1">
      <c r="C111" s="65"/>
    </row>
    <row r="112" spans="3:3" s="4" customFormat="1">
      <c r="C112" s="65"/>
    </row>
    <row r="113" spans="3:3" s="4" customFormat="1">
      <c r="C113" s="65"/>
    </row>
    <row r="114" spans="3:3" s="4" customFormat="1">
      <c r="C114" s="65"/>
    </row>
    <row r="115" spans="3:3" s="4" customFormat="1">
      <c r="C115" s="65"/>
    </row>
    <row r="116" spans="3:3" s="4" customFormat="1">
      <c r="C116" s="65"/>
    </row>
    <row r="117" spans="3:3" s="4" customFormat="1">
      <c r="C117" s="65"/>
    </row>
    <row r="118" spans="3:3" s="4" customFormat="1">
      <c r="C118" s="65"/>
    </row>
    <row r="119" spans="3:3" s="4" customFormat="1">
      <c r="C119" s="65"/>
    </row>
    <row r="120" spans="3:3" s="4" customFormat="1">
      <c r="C120" s="65"/>
    </row>
    <row r="121" spans="3:3" s="4" customFormat="1">
      <c r="C121" s="65"/>
    </row>
    <row r="122" spans="3:3" s="4" customFormat="1">
      <c r="C122" s="65"/>
    </row>
    <row r="123" spans="3:3" s="4" customFormat="1">
      <c r="C123" s="65"/>
    </row>
    <row r="124" spans="3:3" s="4" customFormat="1">
      <c r="C124" s="65"/>
    </row>
    <row r="125" spans="3:3" s="4" customFormat="1">
      <c r="C125" s="65"/>
    </row>
    <row r="126" spans="3:3" s="4" customFormat="1">
      <c r="C126" s="65"/>
    </row>
    <row r="127" spans="3:3" s="4" customFormat="1">
      <c r="C127" s="65"/>
    </row>
    <row r="128" spans="3:3" s="4" customFormat="1">
      <c r="C128" s="65"/>
    </row>
    <row r="129" spans="3:3" s="4" customFormat="1">
      <c r="C129" s="65"/>
    </row>
    <row r="130" spans="3:3" s="4" customFormat="1">
      <c r="C130" s="65"/>
    </row>
    <row r="131" spans="3:3" s="4" customFormat="1">
      <c r="C131" s="65"/>
    </row>
    <row r="132" spans="3:3" s="4" customFormat="1">
      <c r="C132" s="65"/>
    </row>
    <row r="133" spans="3:3" s="4" customFormat="1">
      <c r="C133" s="65"/>
    </row>
    <row r="134" spans="3:3" s="4" customFormat="1">
      <c r="C134" s="65"/>
    </row>
    <row r="135" spans="3:3" s="4" customFormat="1">
      <c r="C135" s="65"/>
    </row>
    <row r="136" spans="3:3" s="4" customFormat="1">
      <c r="C136" s="65"/>
    </row>
    <row r="137" spans="3:3" s="4" customFormat="1">
      <c r="C137" s="65"/>
    </row>
    <row r="138" spans="3:3" s="4" customFormat="1">
      <c r="C138" s="65"/>
    </row>
    <row r="139" spans="3:3" s="4" customFormat="1">
      <c r="C139" s="65"/>
    </row>
    <row r="140" spans="3:3" s="4" customFormat="1">
      <c r="C140" s="65"/>
    </row>
    <row r="141" spans="3:3" s="4" customFormat="1">
      <c r="C141" s="65"/>
    </row>
    <row r="142" spans="3:3" s="4" customFormat="1">
      <c r="C142" s="65"/>
    </row>
    <row r="143" spans="3:3" s="4" customFormat="1">
      <c r="C143" s="65"/>
    </row>
    <row r="144" spans="3:3" s="4" customFormat="1">
      <c r="C144" s="65"/>
    </row>
    <row r="145" spans="3:3" s="4" customFormat="1">
      <c r="C145" s="65"/>
    </row>
    <row r="146" spans="3:3" s="4" customFormat="1">
      <c r="C146" s="65"/>
    </row>
    <row r="147" spans="3:3" s="4" customFormat="1">
      <c r="C147" s="65"/>
    </row>
    <row r="148" spans="3:3" s="4" customFormat="1">
      <c r="C148" s="65"/>
    </row>
    <row r="149" spans="3:3" s="4" customFormat="1">
      <c r="C149" s="65"/>
    </row>
    <row r="150" spans="3:3" s="4" customFormat="1">
      <c r="C150" s="65"/>
    </row>
    <row r="151" spans="3:3" s="4" customFormat="1">
      <c r="C151" s="65"/>
    </row>
    <row r="152" spans="3:3" s="4" customFormat="1">
      <c r="C152" s="65"/>
    </row>
    <row r="153" spans="3:3" s="4" customFormat="1">
      <c r="C153" s="65"/>
    </row>
    <row r="154" spans="3:3" s="4" customFormat="1">
      <c r="C154" s="65"/>
    </row>
    <row r="155" spans="3:3" s="4" customFormat="1">
      <c r="C155" s="65"/>
    </row>
    <row r="156" spans="3:3" s="4" customFormat="1">
      <c r="C156" s="65"/>
    </row>
    <row r="157" spans="3:3" s="4" customFormat="1">
      <c r="C157" s="65"/>
    </row>
    <row r="158" spans="3:3" s="4" customFormat="1">
      <c r="C158" s="65"/>
    </row>
    <row r="159" spans="3:3" s="4" customFormat="1">
      <c r="C159" s="65"/>
    </row>
    <row r="160" spans="3:3" s="4" customFormat="1">
      <c r="C160" s="65"/>
    </row>
    <row r="161" spans="3:3" s="4" customFormat="1">
      <c r="C161" s="65"/>
    </row>
    <row r="162" spans="3:3" s="4" customFormat="1">
      <c r="C162" s="65"/>
    </row>
    <row r="163" spans="3:3" s="4" customFormat="1">
      <c r="C163" s="65"/>
    </row>
    <row r="164" spans="3:3" s="4" customFormat="1">
      <c r="C164" s="65"/>
    </row>
    <row r="165" spans="3:3" s="4" customFormat="1">
      <c r="C165" s="65"/>
    </row>
    <row r="166" spans="3:3" s="4" customFormat="1">
      <c r="C166" s="65"/>
    </row>
    <row r="167" spans="3:3" s="4" customFormat="1">
      <c r="C167" s="65"/>
    </row>
    <row r="168" spans="3:3" s="4" customFormat="1">
      <c r="C168" s="65"/>
    </row>
    <row r="169" spans="3:3" s="4" customFormat="1">
      <c r="C169" s="65"/>
    </row>
    <row r="170" spans="3:3" s="4" customFormat="1">
      <c r="C170" s="65"/>
    </row>
    <row r="171" spans="3:3" s="4" customFormat="1">
      <c r="C171" s="65"/>
    </row>
    <row r="172" spans="3:3" s="4" customFormat="1">
      <c r="C172" s="65"/>
    </row>
    <row r="173" spans="3:3" s="4" customFormat="1">
      <c r="C173" s="65"/>
    </row>
    <row r="174" spans="3:3" s="4" customFormat="1">
      <c r="C174" s="65"/>
    </row>
    <row r="175" spans="3:3" s="4" customFormat="1">
      <c r="C175" s="65"/>
    </row>
    <row r="176" spans="3:3" s="4" customFormat="1">
      <c r="C176" s="65"/>
    </row>
    <row r="177" spans="3:3" s="4" customFormat="1">
      <c r="C177" s="65"/>
    </row>
    <row r="178" spans="3:3" s="4" customFormat="1">
      <c r="C178" s="65"/>
    </row>
    <row r="179" spans="3:3" s="4" customFormat="1">
      <c r="C179" s="65"/>
    </row>
    <row r="180" spans="3:3" s="4" customFormat="1">
      <c r="C180" s="65"/>
    </row>
    <row r="181" spans="3:3" s="4" customFormat="1">
      <c r="C181" s="65"/>
    </row>
    <row r="182" spans="3:3" s="4" customFormat="1">
      <c r="C182" s="65"/>
    </row>
    <row r="183" spans="3:3" s="4" customFormat="1">
      <c r="C183" s="65"/>
    </row>
    <row r="184" spans="3:3" s="4" customFormat="1">
      <c r="C184" s="65"/>
    </row>
    <row r="185" spans="3:3" s="4" customFormat="1">
      <c r="C185" s="65"/>
    </row>
    <row r="186" spans="3:3" s="4" customFormat="1">
      <c r="C186" s="65"/>
    </row>
    <row r="187" spans="3:3" s="4" customFormat="1">
      <c r="C187" s="65"/>
    </row>
    <row r="188" spans="3:3" s="4" customFormat="1">
      <c r="C188" s="65"/>
    </row>
    <row r="189" spans="3:3" s="4" customFormat="1">
      <c r="C189" s="65"/>
    </row>
    <row r="190" spans="3:3" s="4" customFormat="1">
      <c r="C190" s="65"/>
    </row>
    <row r="191" spans="3:3" s="4" customFormat="1">
      <c r="C191" s="65"/>
    </row>
    <row r="192" spans="3:3" s="4" customFormat="1">
      <c r="C192" s="65"/>
    </row>
    <row r="193" spans="3:3" s="4" customFormat="1">
      <c r="C193" s="65"/>
    </row>
    <row r="194" spans="3:3" s="4" customFormat="1">
      <c r="C194" s="65"/>
    </row>
    <row r="195" spans="3:3" s="4" customFormat="1">
      <c r="C195" s="65"/>
    </row>
    <row r="196" spans="3:3" s="4" customFormat="1">
      <c r="C196" s="65"/>
    </row>
    <row r="197" spans="3:3" s="4" customFormat="1">
      <c r="C197" s="65"/>
    </row>
    <row r="198" spans="3:3" s="4" customFormat="1">
      <c r="C198" s="65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pane ySplit="1" topLeftCell="A2" activePane="bottomLeft" state="frozen"/>
      <selection pane="bottomLeft" activeCell="I2" sqref="I2:I20"/>
    </sheetView>
  </sheetViews>
  <sheetFormatPr defaultColWidth="9" defaultRowHeight="12.75"/>
  <cols>
    <col min="1" max="1" width="12.875" style="25" customWidth="1"/>
    <col min="2" max="2" width="12.5" style="26" customWidth="1"/>
    <col min="3" max="4" width="12.5" style="27" customWidth="1"/>
    <col min="5" max="7" width="12.5" style="26" customWidth="1"/>
    <col min="8" max="10" width="12.5" style="27" customWidth="1"/>
    <col min="11" max="16384" width="9" style="27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28" t="s">
        <v>8</v>
      </c>
      <c r="E1" s="13" t="s">
        <v>9</v>
      </c>
      <c r="F1" s="14" t="s">
        <v>10</v>
      </c>
      <c r="G1" s="15" t="s">
        <v>11</v>
      </c>
      <c r="H1" s="29" t="s">
        <v>137</v>
      </c>
      <c r="I1" s="37" t="s">
        <v>12</v>
      </c>
      <c r="J1" s="38" t="s">
        <v>13</v>
      </c>
    </row>
    <row r="2" spans="1:10" s="4" customFormat="1" ht="15.75" customHeight="1">
      <c r="A2" s="30" t="s">
        <v>1988</v>
      </c>
      <c r="B2" s="31">
        <v>2.7</v>
      </c>
      <c r="C2" s="32">
        <v>48</v>
      </c>
      <c r="D2" s="32">
        <v>14.99</v>
      </c>
      <c r="E2" s="31">
        <f>D2*100</f>
        <v>1499</v>
      </c>
      <c r="F2" s="31">
        <f>'USPS 1st-class int''l (JPY)'!C50</f>
        <v>2840</v>
      </c>
      <c r="G2" s="31">
        <f t="shared" ref="G2" si="0">IF(C2&lt;=16,F2*0.85,IF(C2&lt;=32,F2*0.75,IF(C2&lt;=48,F2*0.65,F2*0.55)))</f>
        <v>1846</v>
      </c>
      <c r="H2" s="33">
        <f t="shared" ref="H2" si="1">D2</f>
        <v>14.99</v>
      </c>
      <c r="I2" s="71">
        <f>ROUNDUP(E2+G2,0)</f>
        <v>3345</v>
      </c>
      <c r="J2" s="40" t="s">
        <v>1989</v>
      </c>
    </row>
    <row r="3" spans="1:10" ht="15.75" customHeight="1">
      <c r="A3" s="34" t="s">
        <v>1990</v>
      </c>
      <c r="B3" s="77">
        <v>2</v>
      </c>
      <c r="C3" s="35">
        <v>43</v>
      </c>
      <c r="D3" s="35">
        <v>14.99</v>
      </c>
      <c r="E3" s="31">
        <f t="shared" ref="E3" si="2">D3*100</f>
        <v>1499</v>
      </c>
      <c r="F3" s="36">
        <f>'USPS 1st-class int''l (JPY)'!C45</f>
        <v>2507</v>
      </c>
      <c r="G3" s="36">
        <f t="shared" ref="G3:G20" si="3">IF(C3&lt;=16,F3*0.85,IF(C3&lt;=32,F3*0.75,IF(C3&lt;=48,F3*0.65,F3*0.55)))</f>
        <v>1629.55</v>
      </c>
      <c r="H3" s="78">
        <f t="shared" ref="H3:H20" si="4">D3</f>
        <v>14.99</v>
      </c>
      <c r="I3" s="71">
        <f t="shared" ref="I3" si="5">ROUNDUP(E3+G3,0)</f>
        <v>3129</v>
      </c>
      <c r="J3" s="41"/>
    </row>
    <row r="4" spans="1:10" ht="15.75" customHeight="1">
      <c r="A4" s="30" t="s">
        <v>1991</v>
      </c>
      <c r="B4" s="77">
        <v>3.8</v>
      </c>
      <c r="C4" s="32">
        <v>48</v>
      </c>
      <c r="D4" s="32">
        <v>19.989999999999998</v>
      </c>
      <c r="E4" s="31">
        <f t="shared" ref="E4:E20" si="6">D4*100</f>
        <v>1999</v>
      </c>
      <c r="F4" s="31">
        <f>'USPS 1st-class int''l (JPY)'!C50</f>
        <v>2840</v>
      </c>
      <c r="G4" s="31">
        <f t="shared" si="3"/>
        <v>1846</v>
      </c>
      <c r="H4" s="33">
        <f t="shared" si="4"/>
        <v>19.989999999999998</v>
      </c>
      <c r="I4" s="71">
        <f t="shared" ref="I4:I20" si="7">ROUNDUP(E4+G4,0)</f>
        <v>3845</v>
      </c>
    </row>
    <row r="5" spans="1:10" ht="15.75" customHeight="1">
      <c r="A5" s="30" t="s">
        <v>1992</v>
      </c>
      <c r="B5" s="31">
        <v>2.7</v>
      </c>
      <c r="C5" s="32">
        <v>48</v>
      </c>
      <c r="D5" s="32">
        <v>14.99</v>
      </c>
      <c r="E5" s="31">
        <f t="shared" si="6"/>
        <v>1499</v>
      </c>
      <c r="F5" s="31">
        <f>'USPS 1st-class int''l (JPY)'!C50</f>
        <v>2840</v>
      </c>
      <c r="G5" s="31">
        <f t="shared" si="3"/>
        <v>1846</v>
      </c>
      <c r="H5" s="33">
        <f t="shared" si="4"/>
        <v>14.99</v>
      </c>
      <c r="I5" s="71">
        <f t="shared" si="7"/>
        <v>3345</v>
      </c>
    </row>
    <row r="6" spans="1:10" ht="15.75" customHeight="1">
      <c r="A6" s="30" t="s">
        <v>1993</v>
      </c>
      <c r="B6" s="31">
        <v>2.7</v>
      </c>
      <c r="C6" s="32">
        <v>48</v>
      </c>
      <c r="D6" s="32">
        <v>14.99</v>
      </c>
      <c r="E6" s="31">
        <f t="shared" si="6"/>
        <v>1499</v>
      </c>
      <c r="F6" s="31">
        <f>'USPS 1st-class int''l (JPY)'!C50</f>
        <v>2840</v>
      </c>
      <c r="G6" s="31">
        <f t="shared" si="3"/>
        <v>1846</v>
      </c>
      <c r="H6" s="33">
        <f t="shared" si="4"/>
        <v>14.99</v>
      </c>
      <c r="I6" s="71">
        <f t="shared" si="7"/>
        <v>3345</v>
      </c>
    </row>
    <row r="7" spans="1:10" ht="15.75" customHeight="1">
      <c r="A7" s="30" t="s">
        <v>1994</v>
      </c>
      <c r="B7" s="31">
        <v>2.7</v>
      </c>
      <c r="C7" s="32">
        <v>54</v>
      </c>
      <c r="D7" s="32">
        <v>14.99</v>
      </c>
      <c r="E7" s="31">
        <f t="shared" si="6"/>
        <v>1499</v>
      </c>
      <c r="F7" s="31">
        <f>'USPS 1st-class int''l (JPY)'!C56</f>
        <v>3006</v>
      </c>
      <c r="G7" s="31">
        <f t="shared" si="3"/>
        <v>1653.3</v>
      </c>
      <c r="H7" s="33">
        <f t="shared" si="4"/>
        <v>14.99</v>
      </c>
      <c r="I7" s="71">
        <f t="shared" si="7"/>
        <v>3153</v>
      </c>
    </row>
    <row r="8" spans="1:10" ht="15.75" customHeight="1">
      <c r="A8" s="30" t="s">
        <v>1995</v>
      </c>
      <c r="B8" s="31">
        <v>2</v>
      </c>
      <c r="C8" s="32">
        <v>43</v>
      </c>
      <c r="D8" s="32">
        <v>14.99</v>
      </c>
      <c r="E8" s="31">
        <f t="shared" si="6"/>
        <v>1499</v>
      </c>
      <c r="F8" s="31">
        <f>'USPS 1st-class int''l (JPY)'!C45</f>
        <v>2507</v>
      </c>
      <c r="G8" s="31">
        <f t="shared" si="3"/>
        <v>1629.55</v>
      </c>
      <c r="H8" s="33">
        <f t="shared" si="4"/>
        <v>14.99</v>
      </c>
      <c r="I8" s="71">
        <f t="shared" si="7"/>
        <v>3129</v>
      </c>
    </row>
    <row r="9" spans="1:10" ht="15.75" customHeight="1">
      <c r="A9" s="30" t="s">
        <v>1996</v>
      </c>
      <c r="B9" s="31">
        <v>3.7</v>
      </c>
      <c r="C9" s="32">
        <v>55</v>
      </c>
      <c r="D9" s="32">
        <v>19.989999999999998</v>
      </c>
      <c r="E9" s="31">
        <f t="shared" si="6"/>
        <v>1999</v>
      </c>
      <c r="F9" s="31">
        <f>'USPS 1st-class int''l (JPY)'!C57</f>
        <v>3006</v>
      </c>
      <c r="G9" s="31">
        <f t="shared" si="3"/>
        <v>1653.3</v>
      </c>
      <c r="H9" s="33">
        <f t="shared" si="4"/>
        <v>19.989999999999998</v>
      </c>
      <c r="I9" s="71">
        <f t="shared" si="7"/>
        <v>3653</v>
      </c>
    </row>
    <row r="10" spans="1:10" ht="15.75" customHeight="1">
      <c r="A10" s="30" t="s">
        <v>1997</v>
      </c>
      <c r="B10" s="31">
        <v>2</v>
      </c>
      <c r="C10" s="32">
        <v>43</v>
      </c>
      <c r="D10" s="32">
        <v>14.99</v>
      </c>
      <c r="E10" s="31">
        <f t="shared" si="6"/>
        <v>1499</v>
      </c>
      <c r="F10" s="31">
        <f>'USPS 1st-class int''l (JPY)'!C45</f>
        <v>2507</v>
      </c>
      <c r="G10" s="31">
        <f t="shared" si="3"/>
        <v>1629.55</v>
      </c>
      <c r="H10" s="33">
        <f t="shared" si="4"/>
        <v>14.99</v>
      </c>
      <c r="I10" s="71">
        <f t="shared" si="7"/>
        <v>3129</v>
      </c>
    </row>
    <row r="11" spans="1:10" ht="15.75" customHeight="1">
      <c r="A11" s="30" t="s">
        <v>1998</v>
      </c>
      <c r="B11" s="31">
        <v>2.7</v>
      </c>
      <c r="C11" s="32">
        <v>54</v>
      </c>
      <c r="D11" s="32">
        <v>14.99</v>
      </c>
      <c r="E11" s="31">
        <f t="shared" si="6"/>
        <v>1499</v>
      </c>
      <c r="F11" s="31">
        <f>'USPS 1st-class int''l (JPY)'!C56</f>
        <v>3006</v>
      </c>
      <c r="G11" s="31">
        <f t="shared" si="3"/>
        <v>1653.3</v>
      </c>
      <c r="H11" s="33">
        <f t="shared" si="4"/>
        <v>14.99</v>
      </c>
      <c r="I11" s="71">
        <f t="shared" si="7"/>
        <v>3153</v>
      </c>
    </row>
    <row r="12" spans="1:10" ht="15.75" customHeight="1">
      <c r="A12" s="30" t="s">
        <v>1999</v>
      </c>
      <c r="B12" s="31">
        <v>2</v>
      </c>
      <c r="C12" s="32">
        <v>43</v>
      </c>
      <c r="D12" s="32">
        <v>14.99</v>
      </c>
      <c r="E12" s="31">
        <f t="shared" si="6"/>
        <v>1499</v>
      </c>
      <c r="F12" s="31">
        <f>'USPS 1st-class int''l (JPY)'!C45</f>
        <v>2507</v>
      </c>
      <c r="G12" s="31">
        <f t="shared" si="3"/>
        <v>1629.55</v>
      </c>
      <c r="H12" s="33">
        <f t="shared" si="4"/>
        <v>14.99</v>
      </c>
      <c r="I12" s="71">
        <f t="shared" si="7"/>
        <v>3129</v>
      </c>
    </row>
    <row r="13" spans="1:10" ht="15.75" customHeight="1">
      <c r="A13" s="30" t="s">
        <v>2000</v>
      </c>
      <c r="B13" s="31">
        <v>2.7</v>
      </c>
      <c r="C13" s="32">
        <v>54</v>
      </c>
      <c r="D13" s="32">
        <v>14.99</v>
      </c>
      <c r="E13" s="31">
        <f t="shared" si="6"/>
        <v>1499</v>
      </c>
      <c r="F13" s="31">
        <f>'USPS 1st-class int''l (JPY)'!C56</f>
        <v>3006</v>
      </c>
      <c r="G13" s="31">
        <f t="shared" si="3"/>
        <v>1653.3</v>
      </c>
      <c r="H13" s="33">
        <f t="shared" si="4"/>
        <v>14.99</v>
      </c>
      <c r="I13" s="71">
        <f t="shared" si="7"/>
        <v>3153</v>
      </c>
    </row>
    <row r="14" spans="1:10" ht="15.75" customHeight="1">
      <c r="A14" s="30" t="s">
        <v>2001</v>
      </c>
      <c r="B14" s="31">
        <v>2.7</v>
      </c>
      <c r="C14" s="32">
        <v>54</v>
      </c>
      <c r="D14" s="32">
        <v>14.99</v>
      </c>
      <c r="E14" s="31">
        <f t="shared" si="6"/>
        <v>1499</v>
      </c>
      <c r="F14" s="31">
        <f>'USPS 1st-class int''l (JPY)'!C56</f>
        <v>3006</v>
      </c>
      <c r="G14" s="31">
        <f t="shared" si="3"/>
        <v>1653.3</v>
      </c>
      <c r="H14" s="33">
        <f t="shared" si="4"/>
        <v>14.99</v>
      </c>
      <c r="I14" s="71">
        <f t="shared" si="7"/>
        <v>3153</v>
      </c>
    </row>
    <row r="15" spans="1:10" ht="15.75" customHeight="1">
      <c r="A15" s="30" t="s">
        <v>2002</v>
      </c>
      <c r="B15" s="31">
        <v>2.7</v>
      </c>
      <c r="C15" s="32">
        <v>54</v>
      </c>
      <c r="D15" s="32">
        <v>14.99</v>
      </c>
      <c r="E15" s="31">
        <f t="shared" si="6"/>
        <v>1499</v>
      </c>
      <c r="F15" s="31">
        <f>'USPS 1st-class int''l (JPY)'!C56</f>
        <v>3006</v>
      </c>
      <c r="G15" s="31">
        <f t="shared" si="3"/>
        <v>1653.3</v>
      </c>
      <c r="H15" s="33">
        <f t="shared" si="4"/>
        <v>14.99</v>
      </c>
      <c r="I15" s="71">
        <f t="shared" si="7"/>
        <v>3153</v>
      </c>
    </row>
    <row r="16" spans="1:10" ht="15.75" customHeight="1">
      <c r="A16" s="30" t="s">
        <v>2003</v>
      </c>
      <c r="B16" s="31">
        <v>2.7</v>
      </c>
      <c r="C16" s="32">
        <v>54</v>
      </c>
      <c r="D16" s="32">
        <v>14.99</v>
      </c>
      <c r="E16" s="31">
        <f t="shared" si="6"/>
        <v>1499</v>
      </c>
      <c r="F16" s="31">
        <f>'USPS 1st-class int''l (JPY)'!C56</f>
        <v>3006</v>
      </c>
      <c r="G16" s="31">
        <f t="shared" si="3"/>
        <v>1653.3</v>
      </c>
      <c r="H16" s="33">
        <f t="shared" si="4"/>
        <v>14.99</v>
      </c>
      <c r="I16" s="71">
        <f t="shared" si="7"/>
        <v>3153</v>
      </c>
    </row>
    <row r="17" spans="1:9" ht="15.75" customHeight="1">
      <c r="A17" s="30" t="s">
        <v>2004</v>
      </c>
      <c r="B17" s="31">
        <v>2.7</v>
      </c>
      <c r="C17" s="32">
        <v>54</v>
      </c>
      <c r="D17" s="32">
        <v>14.99</v>
      </c>
      <c r="E17" s="31">
        <f t="shared" si="6"/>
        <v>1499</v>
      </c>
      <c r="F17" s="31">
        <f>'USPS 1st-class int''l (JPY)'!C56</f>
        <v>3006</v>
      </c>
      <c r="G17" s="31">
        <f t="shared" si="3"/>
        <v>1653.3</v>
      </c>
      <c r="H17" s="33">
        <f t="shared" si="4"/>
        <v>14.99</v>
      </c>
      <c r="I17" s="71">
        <f t="shared" si="7"/>
        <v>3153</v>
      </c>
    </row>
    <row r="18" spans="1:9" ht="15.75" customHeight="1">
      <c r="A18" s="30" t="s">
        <v>2005</v>
      </c>
      <c r="B18" s="31">
        <v>2.7</v>
      </c>
      <c r="C18" s="32">
        <v>53</v>
      </c>
      <c r="D18" s="32">
        <v>14.99</v>
      </c>
      <c r="E18" s="31">
        <f t="shared" si="6"/>
        <v>1499</v>
      </c>
      <c r="F18" s="31">
        <f>'USPS 1st-class int''l (JPY)'!C55</f>
        <v>3006</v>
      </c>
      <c r="G18" s="31">
        <f t="shared" si="3"/>
        <v>1653.3</v>
      </c>
      <c r="H18" s="33">
        <f t="shared" si="4"/>
        <v>14.99</v>
      </c>
      <c r="I18" s="71">
        <f t="shared" si="7"/>
        <v>3153</v>
      </c>
    </row>
    <row r="19" spans="1:9" ht="15.75" customHeight="1">
      <c r="A19" s="30" t="s">
        <v>2006</v>
      </c>
      <c r="B19" s="31">
        <v>2.7</v>
      </c>
      <c r="C19" s="32">
        <v>53</v>
      </c>
      <c r="D19" s="32">
        <v>14.99</v>
      </c>
      <c r="E19" s="31">
        <f t="shared" si="6"/>
        <v>1499</v>
      </c>
      <c r="F19" s="31">
        <f>'USPS 1st-class int''l (JPY)'!C55</f>
        <v>3006</v>
      </c>
      <c r="G19" s="31">
        <f t="shared" si="3"/>
        <v>1653.3</v>
      </c>
      <c r="H19" s="33">
        <f t="shared" si="4"/>
        <v>14.99</v>
      </c>
      <c r="I19" s="71">
        <f t="shared" si="7"/>
        <v>3153</v>
      </c>
    </row>
    <row r="20" spans="1:9" ht="15.75" customHeight="1">
      <c r="A20" s="30" t="s">
        <v>2007</v>
      </c>
      <c r="B20" s="31">
        <v>2.7</v>
      </c>
      <c r="C20" s="32">
        <v>53</v>
      </c>
      <c r="D20" s="32">
        <v>14.99</v>
      </c>
      <c r="E20" s="31">
        <f t="shared" si="6"/>
        <v>1499</v>
      </c>
      <c r="F20" s="31">
        <f>'USPS 1st-class int''l (JPY)'!C55</f>
        <v>3006</v>
      </c>
      <c r="G20" s="31">
        <f t="shared" si="3"/>
        <v>1653.3</v>
      </c>
      <c r="H20" s="33">
        <f t="shared" si="4"/>
        <v>14.99</v>
      </c>
      <c r="I20" s="71">
        <f t="shared" si="7"/>
        <v>3153</v>
      </c>
    </row>
  </sheetData>
  <sortState ref="A2:J28">
    <sortCondition ref="A2:A28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workbookViewId="0">
      <pane ySplit="1" topLeftCell="A8" activePane="bottomLeft" state="frozen"/>
      <selection pane="bottomLeft" activeCell="I8" sqref="I8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5" customWidth="1"/>
    <col min="4" max="7" width="12.5" style="4" customWidth="1"/>
    <col min="8" max="8" width="12.5" style="6" customWidth="1"/>
    <col min="9" max="9" width="12.5" style="7" customWidth="1"/>
    <col min="10" max="10" width="12.375" style="72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21" t="s">
        <v>12</v>
      </c>
      <c r="J1" s="73" t="s">
        <v>13</v>
      </c>
    </row>
    <row r="2" spans="1:10" ht="15.75" customHeight="1">
      <c r="A2" s="60" t="s">
        <v>2008</v>
      </c>
      <c r="B2" s="36" t="s">
        <v>2009</v>
      </c>
      <c r="C2" s="35">
        <v>20</v>
      </c>
      <c r="D2" s="36">
        <v>10.99</v>
      </c>
      <c r="E2" s="36">
        <f>D2*100</f>
        <v>1099</v>
      </c>
      <c r="F2" s="36">
        <f>'USPS 1st-class int''l (JPY)'!C22</f>
        <v>1674</v>
      </c>
      <c r="G2" s="36">
        <f t="shared" ref="G2" si="0">IF(C2&lt;=16,F2*0.85,IF(C2&lt;=32,F2*0.75,IF(C2&lt;=48,F2*0.65,F2*0.55)))</f>
        <v>1255.5</v>
      </c>
      <c r="H2" s="20">
        <f t="shared" ref="H2" si="1">D2</f>
        <v>10.99</v>
      </c>
      <c r="I2" s="23">
        <f>ROUNDUP(E2+G2,0)</f>
        <v>2355</v>
      </c>
      <c r="J2" s="74"/>
    </row>
    <row r="3" spans="1:10" ht="15.75" customHeight="1">
      <c r="A3" s="60" t="s">
        <v>2010</v>
      </c>
      <c r="B3" s="36" t="s">
        <v>2009</v>
      </c>
      <c r="C3" s="35">
        <v>20</v>
      </c>
      <c r="D3" s="36">
        <v>10.99</v>
      </c>
      <c r="E3" s="36">
        <f t="shared" ref="E3" si="2">D3*100</f>
        <v>1099</v>
      </c>
      <c r="F3" s="36">
        <f>'USPS 1st-class int''l (JPY)'!C22</f>
        <v>1674</v>
      </c>
      <c r="G3" s="36">
        <f t="shared" ref="G3:G31" si="3">IF(C3&lt;=16,F3*0.85,IF(C3&lt;=32,F3*0.75,IF(C3&lt;=48,F3*0.65,F3*0.55)))</f>
        <v>1255.5</v>
      </c>
      <c r="H3" s="20">
        <f t="shared" ref="H3:H31" si="4">D3</f>
        <v>10.99</v>
      </c>
      <c r="I3" s="23">
        <f t="shared" ref="I3" si="5">ROUNDUP(E3+G3,0)</f>
        <v>2355</v>
      </c>
      <c r="J3" s="74"/>
    </row>
    <row r="4" spans="1:10" ht="15.75" customHeight="1">
      <c r="A4" s="60" t="s">
        <v>2011</v>
      </c>
      <c r="B4" s="36" t="s">
        <v>2012</v>
      </c>
      <c r="C4" s="35">
        <v>17</v>
      </c>
      <c r="D4" s="36">
        <v>10.99</v>
      </c>
      <c r="E4" s="36">
        <f t="shared" ref="E4:E31" si="6">D4*100</f>
        <v>1099</v>
      </c>
      <c r="F4" s="36">
        <f>'USPS 1st-class int''l (JPY)'!C19</f>
        <v>1508</v>
      </c>
      <c r="G4" s="36">
        <f t="shared" si="3"/>
        <v>1131</v>
      </c>
      <c r="H4" s="20">
        <f t="shared" si="4"/>
        <v>10.99</v>
      </c>
      <c r="I4" s="23">
        <f t="shared" ref="I4:I31" si="7">ROUNDUP(E4+G4,0)</f>
        <v>2230</v>
      </c>
      <c r="J4" s="75"/>
    </row>
    <row r="5" spans="1:10" ht="15.75" customHeight="1">
      <c r="A5" s="60" t="s">
        <v>2013</v>
      </c>
      <c r="B5" s="36" t="s">
        <v>2012</v>
      </c>
      <c r="C5" s="35">
        <v>17</v>
      </c>
      <c r="D5" s="36">
        <v>10.99</v>
      </c>
      <c r="E5" s="36">
        <f t="shared" si="6"/>
        <v>1099</v>
      </c>
      <c r="F5" s="36">
        <f>'USPS 1st-class int''l (JPY)'!C19</f>
        <v>1508</v>
      </c>
      <c r="G5" s="36">
        <f t="shared" si="3"/>
        <v>1131</v>
      </c>
      <c r="H5" s="20">
        <f t="shared" si="4"/>
        <v>10.99</v>
      </c>
      <c r="I5" s="23">
        <f t="shared" si="7"/>
        <v>2230</v>
      </c>
      <c r="J5" s="75"/>
    </row>
    <row r="6" spans="1:10" ht="15.75" customHeight="1">
      <c r="A6" s="60" t="s">
        <v>2014</v>
      </c>
      <c r="B6" s="36" t="s">
        <v>2012</v>
      </c>
      <c r="C6" s="35">
        <v>17</v>
      </c>
      <c r="D6" s="36">
        <v>10.99</v>
      </c>
      <c r="E6" s="36">
        <f t="shared" si="6"/>
        <v>1099</v>
      </c>
      <c r="F6" s="36">
        <f>'USPS 1st-class int''l (JPY)'!C19</f>
        <v>1508</v>
      </c>
      <c r="G6" s="36">
        <f t="shared" si="3"/>
        <v>1131</v>
      </c>
      <c r="H6" s="20">
        <f t="shared" si="4"/>
        <v>10.99</v>
      </c>
      <c r="I6" s="23">
        <f t="shared" si="7"/>
        <v>2230</v>
      </c>
      <c r="J6" s="75"/>
    </row>
    <row r="7" spans="1:10" ht="15.75" customHeight="1">
      <c r="A7" s="60" t="s">
        <v>2015</v>
      </c>
      <c r="B7" s="36" t="s">
        <v>2012</v>
      </c>
      <c r="C7" s="35">
        <v>17</v>
      </c>
      <c r="D7" s="36">
        <v>10.99</v>
      </c>
      <c r="E7" s="36">
        <f t="shared" si="6"/>
        <v>1099</v>
      </c>
      <c r="F7" s="36">
        <f>'USPS 1st-class int''l (JPY)'!C19</f>
        <v>1508</v>
      </c>
      <c r="G7" s="36">
        <f t="shared" si="3"/>
        <v>1131</v>
      </c>
      <c r="H7" s="20">
        <f t="shared" si="4"/>
        <v>10.99</v>
      </c>
      <c r="I7" s="23">
        <f t="shared" si="7"/>
        <v>2230</v>
      </c>
      <c r="J7" s="75"/>
    </row>
    <row r="8" spans="1:10" ht="15.75" customHeight="1">
      <c r="A8" s="60" t="s">
        <v>2016</v>
      </c>
      <c r="B8" s="36" t="s">
        <v>2012</v>
      </c>
      <c r="C8" s="35">
        <v>17</v>
      </c>
      <c r="D8" s="36">
        <v>10.99</v>
      </c>
      <c r="E8" s="36">
        <f t="shared" si="6"/>
        <v>1099</v>
      </c>
      <c r="F8" s="36">
        <f>'USPS 1st-class int''l (JPY)'!C19</f>
        <v>1508</v>
      </c>
      <c r="G8" s="36">
        <f t="shared" si="3"/>
        <v>1131</v>
      </c>
      <c r="H8" s="20">
        <f t="shared" si="4"/>
        <v>10.99</v>
      </c>
      <c r="I8" s="23">
        <f t="shared" si="7"/>
        <v>2230</v>
      </c>
      <c r="J8" s="75"/>
    </row>
    <row r="9" spans="1:10" ht="15.75" customHeight="1">
      <c r="A9" s="60" t="s">
        <v>2017</v>
      </c>
      <c r="B9" s="36" t="s">
        <v>2012</v>
      </c>
      <c r="C9" s="35">
        <v>17</v>
      </c>
      <c r="D9" s="36">
        <v>10.99</v>
      </c>
      <c r="E9" s="36">
        <f t="shared" si="6"/>
        <v>1099</v>
      </c>
      <c r="F9" s="36">
        <f>'USPS 1st-class int''l (JPY)'!C19</f>
        <v>1508</v>
      </c>
      <c r="G9" s="36">
        <f t="shared" si="3"/>
        <v>1131</v>
      </c>
      <c r="H9" s="20">
        <f t="shared" si="4"/>
        <v>10.99</v>
      </c>
      <c r="I9" s="23">
        <f t="shared" si="7"/>
        <v>2230</v>
      </c>
      <c r="J9" s="75"/>
    </row>
    <row r="10" spans="1:10" ht="15.75" customHeight="1">
      <c r="A10" s="60" t="s">
        <v>2018</v>
      </c>
      <c r="B10" s="36" t="s">
        <v>2012</v>
      </c>
      <c r="C10" s="35">
        <v>17</v>
      </c>
      <c r="D10" s="36">
        <v>10.99</v>
      </c>
      <c r="E10" s="36">
        <f t="shared" si="6"/>
        <v>1099</v>
      </c>
      <c r="F10" s="36">
        <f>'USPS 1st-class int''l (JPY)'!C19</f>
        <v>1508</v>
      </c>
      <c r="G10" s="36">
        <f t="shared" si="3"/>
        <v>1131</v>
      </c>
      <c r="H10" s="20">
        <f t="shared" si="4"/>
        <v>10.99</v>
      </c>
      <c r="I10" s="23">
        <f t="shared" si="7"/>
        <v>2230</v>
      </c>
      <c r="J10" s="75"/>
    </row>
    <row r="11" spans="1:10" ht="15.75" customHeight="1">
      <c r="A11" s="60" t="s">
        <v>2019</v>
      </c>
      <c r="B11" s="36" t="s">
        <v>2012</v>
      </c>
      <c r="C11" s="35">
        <v>17</v>
      </c>
      <c r="D11" s="36">
        <v>10.99</v>
      </c>
      <c r="E11" s="36">
        <f t="shared" si="6"/>
        <v>1099</v>
      </c>
      <c r="F11" s="36">
        <f>'USPS 1st-class int''l (JPY)'!C19</f>
        <v>1508</v>
      </c>
      <c r="G11" s="36">
        <f t="shared" si="3"/>
        <v>1131</v>
      </c>
      <c r="H11" s="20">
        <f t="shared" si="4"/>
        <v>10.99</v>
      </c>
      <c r="I11" s="23">
        <f t="shared" si="7"/>
        <v>2230</v>
      </c>
      <c r="J11" s="75"/>
    </row>
    <row r="12" spans="1:10" s="43" customFormat="1" ht="15.75" customHeight="1">
      <c r="A12" s="52" t="s">
        <v>2020</v>
      </c>
      <c r="B12" s="53" t="s">
        <v>2021</v>
      </c>
      <c r="C12" s="61">
        <f>B12*16</f>
        <v>15.84</v>
      </c>
      <c r="D12" s="53">
        <v>9.99</v>
      </c>
      <c r="E12" s="36">
        <f t="shared" si="6"/>
        <v>999</v>
      </c>
      <c r="F12" s="53">
        <f>'USPS 1st-class int''l (JPY)'!C18</f>
        <v>1508</v>
      </c>
      <c r="G12" s="53">
        <f t="shared" si="3"/>
        <v>1281.8</v>
      </c>
      <c r="H12" s="55">
        <f t="shared" si="4"/>
        <v>9.99</v>
      </c>
      <c r="I12" s="23">
        <f t="shared" si="7"/>
        <v>2281</v>
      </c>
      <c r="J12" s="76"/>
    </row>
    <row r="13" spans="1:10" s="43" customFormat="1" ht="15.75" customHeight="1">
      <c r="A13" s="52" t="s">
        <v>2022</v>
      </c>
      <c r="B13" s="53" t="s">
        <v>2023</v>
      </c>
      <c r="C13" s="61">
        <f>B13*16</f>
        <v>10.56</v>
      </c>
      <c r="D13" s="53">
        <v>9.99</v>
      </c>
      <c r="E13" s="36">
        <f t="shared" si="6"/>
        <v>999</v>
      </c>
      <c r="F13" s="53">
        <f>'USPS 1st-class int''l (JPY)'!C13</f>
        <v>1148</v>
      </c>
      <c r="G13" s="53">
        <f t="shared" si="3"/>
        <v>975.8</v>
      </c>
      <c r="H13" s="55">
        <f t="shared" si="4"/>
        <v>9.99</v>
      </c>
      <c r="I13" s="23">
        <f t="shared" si="7"/>
        <v>1975</v>
      </c>
      <c r="J13" s="76"/>
    </row>
    <row r="14" spans="1:10" ht="15.75" customHeight="1">
      <c r="A14" s="60" t="s">
        <v>2024</v>
      </c>
      <c r="B14" s="36" t="s">
        <v>2023</v>
      </c>
      <c r="C14" s="35">
        <v>13</v>
      </c>
      <c r="D14" s="36">
        <v>9.99</v>
      </c>
      <c r="E14" s="36">
        <f t="shared" si="6"/>
        <v>999</v>
      </c>
      <c r="F14" s="36">
        <f>'USPS 1st-class int''l (JPY)'!C15</f>
        <v>1341</v>
      </c>
      <c r="G14" s="36">
        <f t="shared" si="3"/>
        <v>1139.8499999999999</v>
      </c>
      <c r="H14" s="20">
        <f t="shared" si="4"/>
        <v>9.99</v>
      </c>
      <c r="I14" s="23">
        <f t="shared" si="7"/>
        <v>2139</v>
      </c>
      <c r="J14" s="75"/>
    </row>
    <row r="15" spans="1:10" ht="15.75" customHeight="1">
      <c r="A15" s="60" t="s">
        <v>2025</v>
      </c>
      <c r="B15" s="36" t="s">
        <v>2023</v>
      </c>
      <c r="C15" s="35">
        <v>13</v>
      </c>
      <c r="D15" s="36">
        <v>9.99</v>
      </c>
      <c r="E15" s="36">
        <f t="shared" si="6"/>
        <v>999</v>
      </c>
      <c r="F15" s="36">
        <f>'USPS 1st-class int''l (JPY)'!C15</f>
        <v>1341</v>
      </c>
      <c r="G15" s="36">
        <f t="shared" si="3"/>
        <v>1139.8499999999999</v>
      </c>
      <c r="H15" s="20">
        <f t="shared" si="4"/>
        <v>9.99</v>
      </c>
      <c r="I15" s="23">
        <f t="shared" si="7"/>
        <v>2139</v>
      </c>
      <c r="J15" s="75"/>
    </row>
    <row r="16" spans="1:10" ht="15.75" customHeight="1">
      <c r="A16" s="60" t="s">
        <v>2026</v>
      </c>
      <c r="B16" s="36" t="s">
        <v>2023</v>
      </c>
      <c r="C16" s="35">
        <v>13</v>
      </c>
      <c r="D16" s="36">
        <v>9.99</v>
      </c>
      <c r="E16" s="36">
        <f t="shared" si="6"/>
        <v>999</v>
      </c>
      <c r="F16" s="36">
        <f>'USPS 1st-class int''l (JPY)'!C15</f>
        <v>1341</v>
      </c>
      <c r="G16" s="36">
        <f t="shared" si="3"/>
        <v>1139.8499999999999</v>
      </c>
      <c r="H16" s="20">
        <f t="shared" si="4"/>
        <v>9.99</v>
      </c>
      <c r="I16" s="23">
        <f t="shared" si="7"/>
        <v>2139</v>
      </c>
      <c r="J16" s="75"/>
    </row>
    <row r="17" spans="1:10" ht="15.75" customHeight="1">
      <c r="A17" s="60" t="s">
        <v>2027</v>
      </c>
      <c r="B17" s="36" t="s">
        <v>2023</v>
      </c>
      <c r="C17" s="35">
        <v>13</v>
      </c>
      <c r="D17" s="36">
        <v>9.99</v>
      </c>
      <c r="E17" s="36">
        <f t="shared" si="6"/>
        <v>999</v>
      </c>
      <c r="F17" s="36">
        <f>'USPS 1st-class int''l (JPY)'!C15</f>
        <v>1341</v>
      </c>
      <c r="G17" s="36">
        <f t="shared" si="3"/>
        <v>1139.8499999999999</v>
      </c>
      <c r="H17" s="20">
        <f t="shared" si="4"/>
        <v>9.99</v>
      </c>
      <c r="I17" s="23">
        <f t="shared" si="7"/>
        <v>2139</v>
      </c>
      <c r="J17" s="75"/>
    </row>
    <row r="18" spans="1:10" ht="15.75" customHeight="1">
      <c r="A18" s="60" t="s">
        <v>2028</v>
      </c>
      <c r="B18" s="36" t="s">
        <v>2023</v>
      </c>
      <c r="C18" s="35">
        <v>13</v>
      </c>
      <c r="D18" s="36">
        <v>9.99</v>
      </c>
      <c r="E18" s="36">
        <f t="shared" si="6"/>
        <v>999</v>
      </c>
      <c r="F18" s="36">
        <f>'USPS 1st-class int''l (JPY)'!C15</f>
        <v>1341</v>
      </c>
      <c r="G18" s="36">
        <f t="shared" si="3"/>
        <v>1139.8499999999999</v>
      </c>
      <c r="H18" s="20">
        <f t="shared" si="4"/>
        <v>9.99</v>
      </c>
      <c r="I18" s="23">
        <f t="shared" si="7"/>
        <v>2139</v>
      </c>
      <c r="J18" s="75"/>
    </row>
    <row r="19" spans="1:10" s="43" customFormat="1" ht="15.75" customHeight="1">
      <c r="A19" s="52" t="s">
        <v>2029</v>
      </c>
      <c r="B19" s="53" t="s">
        <v>2030</v>
      </c>
      <c r="C19" s="61">
        <f>B19*16</f>
        <v>18.88</v>
      </c>
      <c r="D19" s="53">
        <v>11.99</v>
      </c>
      <c r="E19" s="36">
        <f t="shared" si="6"/>
        <v>1199</v>
      </c>
      <c r="F19" s="53">
        <f>'USPS 1st-class int''l (JPY)'!C21</f>
        <v>1508</v>
      </c>
      <c r="G19" s="53">
        <f t="shared" si="3"/>
        <v>1131</v>
      </c>
      <c r="H19" s="55">
        <f t="shared" si="4"/>
        <v>11.99</v>
      </c>
      <c r="I19" s="23">
        <f t="shared" si="7"/>
        <v>2330</v>
      </c>
      <c r="J19" s="76"/>
    </row>
    <row r="20" spans="1:10" s="43" customFormat="1" ht="15.75" customHeight="1">
      <c r="A20" s="52" t="s">
        <v>2031</v>
      </c>
      <c r="B20" s="53" t="s">
        <v>2030</v>
      </c>
      <c r="C20" s="61">
        <f t="shared" ref="C20" si="8">B20*16</f>
        <v>18.88</v>
      </c>
      <c r="D20" s="53">
        <v>11.99</v>
      </c>
      <c r="E20" s="36">
        <f t="shared" si="6"/>
        <v>1199</v>
      </c>
      <c r="F20" s="53">
        <f>'USPS 1st-class int''l (JPY)'!C21</f>
        <v>1508</v>
      </c>
      <c r="G20" s="53">
        <f t="shared" si="3"/>
        <v>1131</v>
      </c>
      <c r="H20" s="55">
        <f t="shared" si="4"/>
        <v>11.99</v>
      </c>
      <c r="I20" s="23">
        <f t="shared" si="7"/>
        <v>2330</v>
      </c>
      <c r="J20" s="76"/>
    </row>
    <row r="21" spans="1:10" s="43" customFormat="1" ht="15.75" customHeight="1">
      <c r="A21" s="52" t="s">
        <v>2032</v>
      </c>
      <c r="B21" s="53" t="s">
        <v>2030</v>
      </c>
      <c r="C21" s="61">
        <f t="shared" ref="C21:C27" si="9">B21*16</f>
        <v>18.88</v>
      </c>
      <c r="D21" s="53">
        <v>11.99</v>
      </c>
      <c r="E21" s="36">
        <f t="shared" si="6"/>
        <v>1199</v>
      </c>
      <c r="F21" s="53">
        <f>'USPS 1st-class int''l (JPY)'!C21</f>
        <v>1508</v>
      </c>
      <c r="G21" s="53">
        <f t="shared" si="3"/>
        <v>1131</v>
      </c>
      <c r="H21" s="55">
        <f t="shared" si="4"/>
        <v>11.99</v>
      </c>
      <c r="I21" s="23">
        <f t="shared" si="7"/>
        <v>2330</v>
      </c>
      <c r="J21" s="76"/>
    </row>
    <row r="22" spans="1:10" s="43" customFormat="1" ht="15.75" customHeight="1">
      <c r="A22" s="52" t="s">
        <v>2033</v>
      </c>
      <c r="B22" s="53" t="s">
        <v>2030</v>
      </c>
      <c r="C22" s="61">
        <f t="shared" si="9"/>
        <v>18.88</v>
      </c>
      <c r="D22" s="53">
        <v>11.99</v>
      </c>
      <c r="E22" s="36">
        <f t="shared" si="6"/>
        <v>1199</v>
      </c>
      <c r="F22" s="53">
        <f>'USPS 1st-class int''l (JPY)'!C21</f>
        <v>1508</v>
      </c>
      <c r="G22" s="53">
        <f t="shared" si="3"/>
        <v>1131</v>
      </c>
      <c r="H22" s="55">
        <f t="shared" si="4"/>
        <v>11.99</v>
      </c>
      <c r="I22" s="23">
        <f t="shared" si="7"/>
        <v>2330</v>
      </c>
      <c r="J22" s="76"/>
    </row>
    <row r="23" spans="1:10" s="43" customFormat="1" ht="15.75" customHeight="1">
      <c r="A23" s="52" t="s">
        <v>2034</v>
      </c>
      <c r="B23" s="53" t="s">
        <v>2035</v>
      </c>
      <c r="C23" s="61">
        <f t="shared" si="9"/>
        <v>10.72</v>
      </c>
      <c r="D23" s="53">
        <v>9.99</v>
      </c>
      <c r="E23" s="36">
        <f t="shared" si="6"/>
        <v>999</v>
      </c>
      <c r="F23" s="53">
        <f>'USPS 1st-class int''l (JPY)'!C13</f>
        <v>1148</v>
      </c>
      <c r="G23" s="53">
        <f t="shared" si="3"/>
        <v>975.8</v>
      </c>
      <c r="H23" s="55">
        <f t="shared" si="4"/>
        <v>9.99</v>
      </c>
      <c r="I23" s="23">
        <f t="shared" si="7"/>
        <v>1975</v>
      </c>
      <c r="J23" s="76"/>
    </row>
    <row r="24" spans="1:10" s="43" customFormat="1" ht="15.75" customHeight="1">
      <c r="A24" s="52" t="s">
        <v>2036</v>
      </c>
      <c r="B24" s="53" t="s">
        <v>2035</v>
      </c>
      <c r="C24" s="61">
        <f t="shared" si="9"/>
        <v>10.72</v>
      </c>
      <c r="D24" s="53">
        <v>9.99</v>
      </c>
      <c r="E24" s="36">
        <f t="shared" si="6"/>
        <v>999</v>
      </c>
      <c r="F24" s="53">
        <f>'USPS 1st-class int''l (JPY)'!C13</f>
        <v>1148</v>
      </c>
      <c r="G24" s="53">
        <f t="shared" si="3"/>
        <v>975.8</v>
      </c>
      <c r="H24" s="55">
        <f t="shared" si="4"/>
        <v>9.99</v>
      </c>
      <c r="I24" s="23">
        <f t="shared" si="7"/>
        <v>1975</v>
      </c>
      <c r="J24" s="76"/>
    </row>
    <row r="25" spans="1:10" s="43" customFormat="1" ht="15.75" customHeight="1">
      <c r="A25" s="52" t="s">
        <v>2037</v>
      </c>
      <c r="B25" s="53" t="s">
        <v>2035</v>
      </c>
      <c r="C25" s="61">
        <f t="shared" si="9"/>
        <v>10.72</v>
      </c>
      <c r="D25" s="53">
        <v>9.99</v>
      </c>
      <c r="E25" s="36">
        <f t="shared" si="6"/>
        <v>999</v>
      </c>
      <c r="F25" s="53">
        <f>'USPS 1st-class int''l (JPY)'!C13</f>
        <v>1148</v>
      </c>
      <c r="G25" s="53">
        <f t="shared" si="3"/>
        <v>975.8</v>
      </c>
      <c r="H25" s="55">
        <f t="shared" si="4"/>
        <v>9.99</v>
      </c>
      <c r="I25" s="23">
        <f t="shared" si="7"/>
        <v>1975</v>
      </c>
      <c r="J25" s="76"/>
    </row>
    <row r="26" spans="1:10" s="43" customFormat="1" ht="15.75" customHeight="1">
      <c r="A26" s="52" t="s">
        <v>2038</v>
      </c>
      <c r="B26" s="53" t="s">
        <v>2035</v>
      </c>
      <c r="C26" s="61">
        <f t="shared" si="9"/>
        <v>10.72</v>
      </c>
      <c r="D26" s="53">
        <v>9.99</v>
      </c>
      <c r="E26" s="36">
        <f t="shared" si="6"/>
        <v>999</v>
      </c>
      <c r="F26" s="53">
        <f>'USPS 1st-class int''l (JPY)'!C13</f>
        <v>1148</v>
      </c>
      <c r="G26" s="53">
        <f t="shared" si="3"/>
        <v>975.8</v>
      </c>
      <c r="H26" s="55">
        <f t="shared" si="4"/>
        <v>9.99</v>
      </c>
      <c r="I26" s="23">
        <f t="shared" si="7"/>
        <v>1975</v>
      </c>
      <c r="J26" s="76"/>
    </row>
    <row r="27" spans="1:10" s="43" customFormat="1" ht="15.75" customHeight="1">
      <c r="A27" s="52" t="s">
        <v>2039</v>
      </c>
      <c r="B27" s="53" t="s">
        <v>2035</v>
      </c>
      <c r="C27" s="61">
        <f t="shared" si="9"/>
        <v>10.72</v>
      </c>
      <c r="D27" s="53">
        <v>9.99</v>
      </c>
      <c r="E27" s="36">
        <f t="shared" si="6"/>
        <v>999</v>
      </c>
      <c r="F27" s="53">
        <f>'USPS 1st-class int''l (JPY)'!C13</f>
        <v>1148</v>
      </c>
      <c r="G27" s="53">
        <f t="shared" si="3"/>
        <v>975.8</v>
      </c>
      <c r="H27" s="55">
        <f t="shared" si="4"/>
        <v>9.99</v>
      </c>
      <c r="I27" s="23">
        <f t="shared" si="7"/>
        <v>1975</v>
      </c>
      <c r="J27" s="76"/>
    </row>
    <row r="28" spans="1:10" ht="15.75" customHeight="1">
      <c r="A28" s="60" t="s">
        <v>2040</v>
      </c>
      <c r="B28" s="36" t="s">
        <v>2023</v>
      </c>
      <c r="C28" s="35">
        <v>15</v>
      </c>
      <c r="D28" s="36">
        <v>9.99</v>
      </c>
      <c r="E28" s="36">
        <f t="shared" si="6"/>
        <v>999</v>
      </c>
      <c r="F28" s="36">
        <f>'USPS 1st-class int''l (JPY)'!C17</f>
        <v>1341</v>
      </c>
      <c r="G28" s="36">
        <f t="shared" si="3"/>
        <v>1139.8499999999999</v>
      </c>
      <c r="H28" s="20">
        <f t="shared" si="4"/>
        <v>9.99</v>
      </c>
      <c r="I28" s="23">
        <f t="shared" si="7"/>
        <v>2139</v>
      </c>
      <c r="J28" s="75"/>
    </row>
    <row r="29" spans="1:10" ht="15.75" customHeight="1">
      <c r="A29" s="60" t="s">
        <v>2041</v>
      </c>
      <c r="B29" s="36" t="s">
        <v>2023</v>
      </c>
      <c r="C29" s="35">
        <v>15</v>
      </c>
      <c r="D29" s="36">
        <v>9.99</v>
      </c>
      <c r="E29" s="36">
        <f t="shared" si="6"/>
        <v>999</v>
      </c>
      <c r="F29" s="36">
        <f>'USPS 1st-class int''l (JPY)'!C17</f>
        <v>1341</v>
      </c>
      <c r="G29" s="36">
        <f t="shared" si="3"/>
        <v>1139.8499999999999</v>
      </c>
      <c r="H29" s="20">
        <f t="shared" si="4"/>
        <v>9.99</v>
      </c>
      <c r="I29" s="23">
        <f t="shared" si="7"/>
        <v>2139</v>
      </c>
      <c r="J29" s="75"/>
    </row>
    <row r="30" spans="1:10" ht="15.75" customHeight="1">
      <c r="A30" s="60" t="s">
        <v>2042</v>
      </c>
      <c r="B30" s="36" t="s">
        <v>2023</v>
      </c>
      <c r="C30" s="35">
        <v>15</v>
      </c>
      <c r="D30" s="36">
        <v>9.99</v>
      </c>
      <c r="E30" s="36">
        <f t="shared" si="6"/>
        <v>999</v>
      </c>
      <c r="F30" s="36">
        <f>'USPS 1st-class int''l (JPY)'!C17</f>
        <v>1341</v>
      </c>
      <c r="G30" s="36">
        <f t="shared" si="3"/>
        <v>1139.8499999999999</v>
      </c>
      <c r="H30" s="20">
        <f t="shared" si="4"/>
        <v>9.99</v>
      </c>
      <c r="I30" s="23">
        <f t="shared" si="7"/>
        <v>2139</v>
      </c>
      <c r="J30" s="75"/>
    </row>
    <row r="31" spans="1:10" ht="15.75" customHeight="1">
      <c r="A31" s="60" t="s">
        <v>2043</v>
      </c>
      <c r="B31" s="36" t="s">
        <v>2023</v>
      </c>
      <c r="C31" s="35">
        <v>15</v>
      </c>
      <c r="D31" s="36">
        <v>9.99</v>
      </c>
      <c r="E31" s="36">
        <f t="shared" si="6"/>
        <v>999</v>
      </c>
      <c r="F31" s="36">
        <f>'USPS 1st-class int''l (JPY)'!C17</f>
        <v>1341</v>
      </c>
      <c r="G31" s="36">
        <f t="shared" si="3"/>
        <v>1139.8499999999999</v>
      </c>
      <c r="H31" s="20">
        <f t="shared" si="4"/>
        <v>9.99</v>
      </c>
      <c r="I31" s="23">
        <f t="shared" si="7"/>
        <v>2139</v>
      </c>
      <c r="J31" s="75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  <row r="64" spans="1:1">
      <c r="A64" s="4"/>
    </row>
    <row r="65" spans="1:1">
      <c r="A65" s="4"/>
    </row>
    <row r="66" spans="1:1">
      <c r="A66" s="4"/>
    </row>
    <row r="67" spans="1:1">
      <c r="A67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5" spans="1:1">
      <c r="A75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4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4"/>
    </row>
    <row r="154" spans="1:1">
      <c r="A154" s="4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4"/>
    </row>
    <row r="169" spans="1:1">
      <c r="A169" s="4"/>
    </row>
    <row r="170" spans="1:1">
      <c r="A170" s="4"/>
    </row>
    <row r="171" spans="1:1">
      <c r="A171" s="4"/>
    </row>
    <row r="172" spans="1:1">
      <c r="A172" s="4"/>
    </row>
    <row r="173" spans="1:1">
      <c r="A173" s="4"/>
    </row>
    <row r="174" spans="1:1">
      <c r="A174" s="4"/>
    </row>
    <row r="175" spans="1:1">
      <c r="A175" s="4"/>
    </row>
    <row r="176" spans="1:1">
      <c r="A176" s="4"/>
    </row>
    <row r="177" spans="1:1">
      <c r="A177" s="4"/>
    </row>
    <row r="178" spans="1:1">
      <c r="A178" s="4"/>
    </row>
    <row r="179" spans="1:1">
      <c r="A179" s="4"/>
    </row>
    <row r="180" spans="1:1">
      <c r="A180" s="4"/>
    </row>
    <row r="181" spans="1:1">
      <c r="A181" s="4"/>
    </row>
    <row r="182" spans="1:1">
      <c r="A182" s="4"/>
    </row>
    <row r="183" spans="1:1">
      <c r="A183" s="4"/>
    </row>
    <row r="184" spans="1:1">
      <c r="A184" s="4"/>
    </row>
    <row r="185" spans="1:1">
      <c r="A185" s="4"/>
    </row>
    <row r="186" spans="1:1">
      <c r="A186" s="4"/>
    </row>
    <row r="187" spans="1:1">
      <c r="A187" s="4"/>
    </row>
    <row r="188" spans="1:1">
      <c r="A188" s="4"/>
    </row>
    <row r="189" spans="1:1">
      <c r="A189" s="4"/>
    </row>
    <row r="190" spans="1:1">
      <c r="A190" s="4"/>
    </row>
    <row r="191" spans="1:1">
      <c r="A191" s="4"/>
    </row>
    <row r="192" spans="1:1">
      <c r="A192" s="4"/>
    </row>
    <row r="193" spans="1:1">
      <c r="A193" s="4"/>
    </row>
    <row r="194" spans="1:1">
      <c r="A194" s="4"/>
    </row>
    <row r="195" spans="1:1">
      <c r="A195" s="4"/>
    </row>
    <row r="196" spans="1:1">
      <c r="A196" s="4"/>
    </row>
    <row r="197" spans="1:1">
      <c r="A197" s="4"/>
    </row>
    <row r="198" spans="1:1">
      <c r="A198" s="4"/>
    </row>
  </sheetData>
  <sortState ref="A1:J198">
    <sortCondition ref="A1:A198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pane ySplit="1" topLeftCell="A2" activePane="bottomLeft" state="frozen"/>
      <selection pane="bottomLeft" activeCell="E2" sqref="E2:E4"/>
    </sheetView>
  </sheetViews>
  <sheetFormatPr defaultColWidth="9" defaultRowHeight="12.75"/>
  <cols>
    <col min="1" max="1" width="16.625" style="25" customWidth="1"/>
    <col min="2" max="2" width="12.5" style="26" customWidth="1"/>
    <col min="3" max="4" width="12.5" style="27" customWidth="1"/>
    <col min="5" max="7" width="12.5" style="26" customWidth="1"/>
    <col min="8" max="10" width="12.5" style="27" customWidth="1"/>
    <col min="11" max="16384" width="9" style="27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28" t="s">
        <v>8</v>
      </c>
      <c r="E1" s="13" t="s">
        <v>9</v>
      </c>
      <c r="F1" s="14" t="s">
        <v>10</v>
      </c>
      <c r="G1" s="15" t="s">
        <v>11</v>
      </c>
      <c r="H1" s="29" t="s">
        <v>137</v>
      </c>
      <c r="I1" s="37" t="s">
        <v>12</v>
      </c>
      <c r="J1" s="38" t="s">
        <v>13</v>
      </c>
    </row>
    <row r="2" spans="1:10" s="4" customFormat="1" ht="15.75" customHeight="1">
      <c r="A2" s="70" t="s">
        <v>2044</v>
      </c>
      <c r="B2" s="31" t="s">
        <v>2045</v>
      </c>
      <c r="C2" s="32">
        <v>3</v>
      </c>
      <c r="D2" s="32" t="s">
        <v>1215</v>
      </c>
      <c r="E2" s="31">
        <f>D2*100</f>
        <v>1299</v>
      </c>
      <c r="F2" s="31">
        <f>'USPS 1st-class int''l (JPY)'!C5</f>
        <v>888</v>
      </c>
      <c r="G2" s="31">
        <f t="shared" ref="G2" si="0">IF(C2&lt;=16,F2*0.85,IF(C2&lt;=32,F2*0.75,IF(C2&lt;=48,F2*0.65,F2*0.55)))</f>
        <v>754.8</v>
      </c>
      <c r="H2" s="33" t="str">
        <f t="shared" ref="H2" si="1">D2</f>
        <v>12.99</v>
      </c>
      <c r="I2" s="71">
        <f>ROUNDUP(E2+G2,0)</f>
        <v>2054</v>
      </c>
      <c r="J2" s="40"/>
    </row>
    <row r="3" spans="1:10" s="4" customFormat="1" ht="15.75" customHeight="1">
      <c r="A3" s="70" t="s">
        <v>2046</v>
      </c>
      <c r="B3" s="31" t="s">
        <v>2045</v>
      </c>
      <c r="C3" s="32">
        <v>3</v>
      </c>
      <c r="D3" s="32" t="s">
        <v>1215</v>
      </c>
      <c r="E3" s="31">
        <f>D3*100</f>
        <v>1299</v>
      </c>
      <c r="F3" s="31">
        <f>'USPS 1st-class int''l (JPY)'!C5</f>
        <v>888</v>
      </c>
      <c r="G3" s="31">
        <f>IF(C3&lt;=16,F3*0.85,IF(C3&lt;=32,F3*0.75,IF(C3&lt;=48,F3*0.65,F3*0.55)))</f>
        <v>754.8</v>
      </c>
      <c r="H3" s="33" t="str">
        <f>D3</f>
        <v>12.99</v>
      </c>
      <c r="I3" s="71">
        <f>ROUNDUP(E3+G3,0)</f>
        <v>2054</v>
      </c>
      <c r="J3" s="40"/>
    </row>
    <row r="4" spans="1:10" s="4" customFormat="1" ht="15.75" customHeight="1">
      <c r="A4" s="70" t="s">
        <v>2047</v>
      </c>
      <c r="B4" s="31" t="s">
        <v>2045</v>
      </c>
      <c r="C4" s="32">
        <v>3</v>
      </c>
      <c r="D4" s="32" t="s">
        <v>1215</v>
      </c>
      <c r="E4" s="31">
        <f>D4*100</f>
        <v>1299</v>
      </c>
      <c r="F4" s="31">
        <f>'USPS 1st-class int''l (JPY)'!C5</f>
        <v>888</v>
      </c>
      <c r="G4" s="31">
        <f>IF(C4&lt;=16,F4*0.85,IF(C4&lt;=32,F4*0.75,IF(C4&lt;=48,F4*0.65,F4*0.55)))</f>
        <v>754.8</v>
      </c>
      <c r="H4" s="33" t="str">
        <f>D4</f>
        <v>12.99</v>
      </c>
      <c r="I4" s="71">
        <f>ROUNDUP(E4+G4,0)</f>
        <v>2054</v>
      </c>
      <c r="J4" s="40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1" topLeftCell="A20" activePane="bottomLeft" state="frozen"/>
      <selection pane="bottomLeft" activeCell="I2" sqref="I2:I51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3.375" style="8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21" t="s">
        <v>12</v>
      </c>
      <c r="J1" s="22" t="s">
        <v>13</v>
      </c>
    </row>
    <row r="2" spans="1:10" ht="15.75" customHeight="1">
      <c r="A2" s="60" t="s">
        <v>2048</v>
      </c>
      <c r="B2" s="36">
        <v>3</v>
      </c>
      <c r="C2" s="67">
        <v>14</v>
      </c>
      <c r="D2" s="36">
        <v>37.99</v>
      </c>
      <c r="E2" s="36">
        <f>D2*100</f>
        <v>3799</v>
      </c>
      <c r="F2" s="36">
        <f>'USPS 1st-class int''l (JPY)'!C16</f>
        <v>1341</v>
      </c>
      <c r="G2" s="36">
        <f t="shared" ref="G2" si="0">IF(C2&lt;=16,F2*0.85,IF(C2&lt;=32,F2*0.75,IF(C2&lt;=48,F2*0.65,F2*0.55)))</f>
        <v>1139.8499999999999</v>
      </c>
      <c r="H2" s="20">
        <f>D2</f>
        <v>37.99</v>
      </c>
      <c r="I2" s="23">
        <f>ROUNDUP(E2+G2,0)</f>
        <v>4939</v>
      </c>
      <c r="J2" s="68"/>
    </row>
    <row r="3" spans="1:10" s="43" customFormat="1" ht="15.75" customHeight="1">
      <c r="A3" s="52" t="s">
        <v>2049</v>
      </c>
      <c r="B3" s="53">
        <v>3</v>
      </c>
      <c r="C3" s="54">
        <f t="shared" ref="C3" si="1">B3*16</f>
        <v>48</v>
      </c>
      <c r="D3" s="53">
        <v>37.99</v>
      </c>
      <c r="E3" s="36">
        <f t="shared" ref="E3" si="2">D3*100</f>
        <v>3799</v>
      </c>
      <c r="F3" s="53">
        <f>'USPS 1st-class int''l (JPY)'!C50</f>
        <v>2840</v>
      </c>
      <c r="G3" s="53">
        <f t="shared" ref="G3:G19" si="3">IF(C3&lt;=16,F3*0.85,IF(C3&lt;=32,F3*0.75,IF(C3&lt;=48,F3*0.65,F3*0.55)))</f>
        <v>1846</v>
      </c>
      <c r="H3" s="55">
        <f>D3</f>
        <v>37.99</v>
      </c>
      <c r="I3" s="23">
        <f t="shared" ref="I3" si="4">ROUNDUP(E3+G3,0)</f>
        <v>5645</v>
      </c>
      <c r="J3" s="69"/>
    </row>
    <row r="4" spans="1:10" s="43" customFormat="1" ht="15.75" customHeight="1">
      <c r="A4" s="52" t="s">
        <v>2050</v>
      </c>
      <c r="B4" s="53">
        <v>3</v>
      </c>
      <c r="C4" s="54">
        <f>B4*16</f>
        <v>48</v>
      </c>
      <c r="D4" s="53">
        <v>37.99</v>
      </c>
      <c r="E4" s="36">
        <f t="shared" ref="E4:E34" si="5">D4*100</f>
        <v>3799</v>
      </c>
      <c r="F4" s="53">
        <f>'USPS 1st-class int''l (JPY)'!C50</f>
        <v>2840</v>
      </c>
      <c r="G4" s="53">
        <f t="shared" si="3"/>
        <v>1846</v>
      </c>
      <c r="H4" s="55">
        <f t="shared" ref="H4" si="6">D4</f>
        <v>37.99</v>
      </c>
      <c r="I4" s="23">
        <f t="shared" ref="I4:I34" si="7">ROUNDUP(E4+G4,0)</f>
        <v>5645</v>
      </c>
      <c r="J4" s="69"/>
    </row>
    <row r="5" spans="1:10" ht="15.75" customHeight="1">
      <c r="A5" s="60" t="s">
        <v>2051</v>
      </c>
      <c r="B5" s="36">
        <v>3</v>
      </c>
      <c r="C5" s="67">
        <v>16</v>
      </c>
      <c r="D5" s="36">
        <v>37.99</v>
      </c>
      <c r="E5" s="36">
        <f t="shared" si="5"/>
        <v>3799</v>
      </c>
      <c r="F5" s="36">
        <f>'USPS 1st-class int''l (JPY)'!C18</f>
        <v>1508</v>
      </c>
      <c r="G5" s="36">
        <f t="shared" si="3"/>
        <v>1281.8</v>
      </c>
      <c r="H5" s="20">
        <f t="shared" ref="H5:H19" si="8">D5</f>
        <v>37.99</v>
      </c>
      <c r="I5" s="23">
        <f t="shared" si="7"/>
        <v>5081</v>
      </c>
      <c r="J5" s="68"/>
    </row>
    <row r="6" spans="1:10" s="43" customFormat="1" ht="15.75" customHeight="1">
      <c r="A6" s="52" t="s">
        <v>2052</v>
      </c>
      <c r="B6" s="53">
        <v>3</v>
      </c>
      <c r="C6" s="54">
        <f t="shared" ref="C6" si="9">B6*16</f>
        <v>48</v>
      </c>
      <c r="D6" s="53">
        <v>37.99</v>
      </c>
      <c r="E6" s="36">
        <f t="shared" si="5"/>
        <v>3799</v>
      </c>
      <c r="F6" s="53">
        <f>'USPS 1st-class int''l (JPY)'!C50</f>
        <v>2840</v>
      </c>
      <c r="G6" s="53">
        <f t="shared" si="3"/>
        <v>1846</v>
      </c>
      <c r="H6" s="55">
        <f t="shared" si="8"/>
        <v>37.99</v>
      </c>
      <c r="I6" s="23">
        <f t="shared" si="7"/>
        <v>5645</v>
      </c>
      <c r="J6" s="69"/>
    </row>
    <row r="7" spans="1:10" ht="15.75" customHeight="1">
      <c r="A7" s="60" t="s">
        <v>2053</v>
      </c>
      <c r="B7" s="36">
        <v>3</v>
      </c>
      <c r="C7" s="67">
        <v>16</v>
      </c>
      <c r="D7" s="36">
        <v>37.99</v>
      </c>
      <c r="E7" s="36">
        <f t="shared" si="5"/>
        <v>3799</v>
      </c>
      <c r="F7" s="36">
        <f>'USPS 1st-class int''l (JPY)'!C18</f>
        <v>1508</v>
      </c>
      <c r="G7" s="36">
        <f t="shared" si="3"/>
        <v>1281.8</v>
      </c>
      <c r="H7" s="20">
        <f t="shared" si="8"/>
        <v>37.99</v>
      </c>
      <c r="I7" s="23">
        <f t="shared" si="7"/>
        <v>5081</v>
      </c>
      <c r="J7" s="68"/>
    </row>
    <row r="8" spans="1:10" s="43" customFormat="1" ht="15.75" customHeight="1">
      <c r="A8" s="52" t="s">
        <v>2054</v>
      </c>
      <c r="B8" s="53">
        <v>3</v>
      </c>
      <c r="C8" s="54">
        <f>B8*16</f>
        <v>48</v>
      </c>
      <c r="D8" s="53">
        <v>37.99</v>
      </c>
      <c r="E8" s="36">
        <f t="shared" si="5"/>
        <v>3799</v>
      </c>
      <c r="F8" s="53">
        <f>'USPS 1st-class int''l (JPY)'!C50</f>
        <v>2840</v>
      </c>
      <c r="G8" s="53">
        <f t="shared" si="3"/>
        <v>1846</v>
      </c>
      <c r="H8" s="55">
        <f t="shared" si="8"/>
        <v>37.99</v>
      </c>
      <c r="I8" s="23">
        <f t="shared" si="7"/>
        <v>5645</v>
      </c>
      <c r="J8" s="69"/>
    </row>
    <row r="9" spans="1:10" ht="15.75" customHeight="1">
      <c r="A9" s="60" t="s">
        <v>2055</v>
      </c>
      <c r="B9" s="36">
        <v>3</v>
      </c>
      <c r="C9" s="67">
        <v>15</v>
      </c>
      <c r="D9" s="36">
        <v>37.99</v>
      </c>
      <c r="E9" s="36">
        <f t="shared" si="5"/>
        <v>3799</v>
      </c>
      <c r="F9" s="36">
        <f>'USPS 1st-class int''l (JPY)'!C17</f>
        <v>1341</v>
      </c>
      <c r="G9" s="36">
        <f t="shared" si="3"/>
        <v>1139.8499999999999</v>
      </c>
      <c r="H9" s="20">
        <f t="shared" si="8"/>
        <v>37.99</v>
      </c>
      <c r="I9" s="23">
        <f t="shared" si="7"/>
        <v>4939</v>
      </c>
      <c r="J9" s="68"/>
    </row>
    <row r="10" spans="1:10" s="43" customFormat="1" ht="15.75" customHeight="1">
      <c r="A10" s="52" t="s">
        <v>2056</v>
      </c>
      <c r="B10" s="53">
        <v>3</v>
      </c>
      <c r="C10" s="54">
        <f>B10*16</f>
        <v>48</v>
      </c>
      <c r="D10" s="53">
        <v>37.99</v>
      </c>
      <c r="E10" s="36">
        <f t="shared" si="5"/>
        <v>3799</v>
      </c>
      <c r="F10" s="53">
        <f>'USPS 1st-class int''l (JPY)'!C50</f>
        <v>2840</v>
      </c>
      <c r="G10" s="53">
        <f t="shared" si="3"/>
        <v>1846</v>
      </c>
      <c r="H10" s="55">
        <f t="shared" si="8"/>
        <v>37.99</v>
      </c>
      <c r="I10" s="23">
        <f t="shared" si="7"/>
        <v>5645</v>
      </c>
      <c r="J10" s="69"/>
    </row>
    <row r="11" spans="1:10" ht="15.75" customHeight="1">
      <c r="A11" s="60" t="s">
        <v>2057</v>
      </c>
      <c r="B11" s="36">
        <v>3</v>
      </c>
      <c r="C11" s="67">
        <v>18</v>
      </c>
      <c r="D11" s="36">
        <v>37.99</v>
      </c>
      <c r="E11" s="36">
        <f t="shared" si="5"/>
        <v>3799</v>
      </c>
      <c r="F11" s="36">
        <f>'USPS 1st-class int''l (JPY)'!C20</f>
        <v>1508</v>
      </c>
      <c r="G11" s="36">
        <f t="shared" si="3"/>
        <v>1131</v>
      </c>
      <c r="H11" s="20">
        <f t="shared" si="8"/>
        <v>37.99</v>
      </c>
      <c r="I11" s="23">
        <f t="shared" si="7"/>
        <v>4930</v>
      </c>
      <c r="J11" s="68"/>
    </row>
    <row r="12" spans="1:10" ht="15.75" customHeight="1">
      <c r="A12" s="60" t="s">
        <v>2058</v>
      </c>
      <c r="B12" s="36">
        <v>3</v>
      </c>
      <c r="C12" s="67">
        <v>17</v>
      </c>
      <c r="D12" s="36">
        <v>37.99</v>
      </c>
      <c r="E12" s="36">
        <f t="shared" si="5"/>
        <v>3799</v>
      </c>
      <c r="F12" s="36">
        <f>'USPS 1st-class int''l (JPY)'!C19</f>
        <v>1508</v>
      </c>
      <c r="G12" s="36">
        <f t="shared" si="3"/>
        <v>1131</v>
      </c>
      <c r="H12" s="20">
        <f t="shared" si="8"/>
        <v>37.99</v>
      </c>
      <c r="I12" s="23">
        <f t="shared" si="7"/>
        <v>4930</v>
      </c>
      <c r="J12" s="68"/>
    </row>
    <row r="13" spans="1:10" ht="15.75" customHeight="1">
      <c r="A13" s="60" t="s">
        <v>2059</v>
      </c>
      <c r="B13" s="36">
        <v>3</v>
      </c>
      <c r="C13" s="67">
        <v>12</v>
      </c>
      <c r="D13" s="36">
        <v>37.99</v>
      </c>
      <c r="E13" s="36">
        <f t="shared" si="5"/>
        <v>3799</v>
      </c>
      <c r="F13" s="36">
        <f>'USPS 1st-class int''l (JPY)'!C14</f>
        <v>1341</v>
      </c>
      <c r="G13" s="36">
        <f t="shared" si="3"/>
        <v>1139.8499999999999</v>
      </c>
      <c r="H13" s="20">
        <f t="shared" si="8"/>
        <v>37.99</v>
      </c>
      <c r="I13" s="23">
        <f t="shared" si="7"/>
        <v>4939</v>
      </c>
      <c r="J13" s="68"/>
    </row>
    <row r="14" spans="1:10" s="43" customFormat="1" ht="15.75" customHeight="1">
      <c r="A14" s="52" t="s">
        <v>2060</v>
      </c>
      <c r="B14" s="53">
        <v>3</v>
      </c>
      <c r="C14" s="54">
        <f>B14*16</f>
        <v>48</v>
      </c>
      <c r="D14" s="53">
        <v>37.99</v>
      </c>
      <c r="E14" s="36">
        <f t="shared" si="5"/>
        <v>3799</v>
      </c>
      <c r="F14" s="53">
        <f>'USPS 1st-class int''l (JPY)'!C50</f>
        <v>2840</v>
      </c>
      <c r="G14" s="53">
        <f t="shared" si="3"/>
        <v>1846</v>
      </c>
      <c r="H14" s="55">
        <f t="shared" si="8"/>
        <v>37.99</v>
      </c>
      <c r="I14" s="23">
        <f t="shared" si="7"/>
        <v>5645</v>
      </c>
      <c r="J14" s="69"/>
    </row>
    <row r="15" spans="1:10" ht="15.75" customHeight="1">
      <c r="A15" s="60" t="s">
        <v>2061</v>
      </c>
      <c r="B15" s="36">
        <v>3</v>
      </c>
      <c r="C15" s="67">
        <v>13</v>
      </c>
      <c r="D15" s="36">
        <v>37.99</v>
      </c>
      <c r="E15" s="36">
        <f t="shared" si="5"/>
        <v>3799</v>
      </c>
      <c r="F15" s="36">
        <f>'USPS 1st-class int''l (JPY)'!C15</f>
        <v>1341</v>
      </c>
      <c r="G15" s="36">
        <f t="shared" si="3"/>
        <v>1139.8499999999999</v>
      </c>
      <c r="H15" s="20">
        <f t="shared" si="8"/>
        <v>37.99</v>
      </c>
      <c r="I15" s="23">
        <f t="shared" si="7"/>
        <v>4939</v>
      </c>
      <c r="J15" s="68"/>
    </row>
    <row r="16" spans="1:10" ht="15.75" customHeight="1">
      <c r="A16" s="60" t="s">
        <v>2062</v>
      </c>
      <c r="B16" s="36">
        <v>3</v>
      </c>
      <c r="C16" s="67">
        <v>13</v>
      </c>
      <c r="D16" s="36">
        <v>37.99</v>
      </c>
      <c r="E16" s="36">
        <f t="shared" si="5"/>
        <v>3799</v>
      </c>
      <c r="F16" s="36">
        <f>'USPS 1st-class int''l (JPY)'!C15</f>
        <v>1341</v>
      </c>
      <c r="G16" s="36">
        <f t="shared" si="3"/>
        <v>1139.8499999999999</v>
      </c>
      <c r="H16" s="20">
        <f t="shared" si="8"/>
        <v>37.99</v>
      </c>
      <c r="I16" s="23">
        <f t="shared" si="7"/>
        <v>4939</v>
      </c>
      <c r="J16" s="68"/>
    </row>
    <row r="17" spans="1:10" s="43" customFormat="1" ht="15.75" customHeight="1">
      <c r="A17" s="52" t="s">
        <v>2063</v>
      </c>
      <c r="B17" s="53">
        <v>3</v>
      </c>
      <c r="C17" s="54">
        <f>B17*16</f>
        <v>48</v>
      </c>
      <c r="D17" s="53">
        <v>37.99</v>
      </c>
      <c r="E17" s="36">
        <f t="shared" si="5"/>
        <v>3799</v>
      </c>
      <c r="F17" s="53">
        <f>'USPS 1st-class int''l (JPY)'!C50</f>
        <v>2840</v>
      </c>
      <c r="G17" s="53">
        <f t="shared" si="3"/>
        <v>1846</v>
      </c>
      <c r="H17" s="55">
        <f t="shared" si="8"/>
        <v>37.99</v>
      </c>
      <c r="I17" s="23">
        <f t="shared" si="7"/>
        <v>5645</v>
      </c>
      <c r="J17" s="69"/>
    </row>
    <row r="18" spans="1:10" ht="15.75" customHeight="1">
      <c r="A18" s="60" t="s">
        <v>2064</v>
      </c>
      <c r="B18" s="36">
        <v>3</v>
      </c>
      <c r="C18" s="67">
        <v>15</v>
      </c>
      <c r="D18" s="36">
        <v>37.99</v>
      </c>
      <c r="E18" s="36">
        <f t="shared" si="5"/>
        <v>3799</v>
      </c>
      <c r="F18" s="36">
        <f>'USPS 1st-class int''l (JPY)'!C17</f>
        <v>1341</v>
      </c>
      <c r="G18" s="36">
        <f t="shared" si="3"/>
        <v>1139.8499999999999</v>
      </c>
      <c r="H18" s="20">
        <f t="shared" si="8"/>
        <v>37.99</v>
      </c>
      <c r="I18" s="23">
        <f t="shared" si="7"/>
        <v>4939</v>
      </c>
      <c r="J18" s="68"/>
    </row>
    <row r="19" spans="1:10" ht="15.75" customHeight="1">
      <c r="A19" s="60" t="s">
        <v>2065</v>
      </c>
      <c r="B19" s="36">
        <v>3</v>
      </c>
      <c r="C19" s="67">
        <v>18</v>
      </c>
      <c r="D19" s="36">
        <v>37.99</v>
      </c>
      <c r="E19" s="36">
        <f t="shared" si="5"/>
        <v>3799</v>
      </c>
      <c r="F19" s="36">
        <f>'USPS 1st-class int''l (JPY)'!C20</f>
        <v>1508</v>
      </c>
      <c r="G19" s="36">
        <f t="shared" si="3"/>
        <v>1131</v>
      </c>
      <c r="H19" s="20">
        <f t="shared" si="8"/>
        <v>37.99</v>
      </c>
      <c r="I19" s="23">
        <f t="shared" si="7"/>
        <v>4930</v>
      </c>
      <c r="J19" s="68"/>
    </row>
    <row r="20" spans="1:10" ht="15.75" customHeight="1">
      <c r="A20" s="60" t="s">
        <v>2066</v>
      </c>
      <c r="B20" s="36">
        <v>3</v>
      </c>
      <c r="C20" s="67">
        <v>15</v>
      </c>
      <c r="D20" s="36">
        <v>37.99</v>
      </c>
      <c r="E20" s="36">
        <f t="shared" si="5"/>
        <v>3799</v>
      </c>
      <c r="F20" s="36">
        <f>'USPS 1st-class int''l (JPY)'!C17</f>
        <v>1341</v>
      </c>
      <c r="G20" s="36">
        <f t="shared" ref="G20" si="10">IF(C20&lt;=16,F20*0.85,IF(C20&lt;=32,F20*0.75,IF(C20&lt;=48,F20*0.65,F20*0.55)))</f>
        <v>1139.8499999999999</v>
      </c>
      <c r="H20" s="20">
        <f t="shared" ref="H20" si="11">D20</f>
        <v>37.99</v>
      </c>
      <c r="I20" s="23">
        <f t="shared" si="7"/>
        <v>4939</v>
      </c>
      <c r="J20" s="68"/>
    </row>
    <row r="21" spans="1:10" ht="15.75" customHeight="1">
      <c r="A21" s="60" t="s">
        <v>2067</v>
      </c>
      <c r="B21" s="36">
        <v>3</v>
      </c>
      <c r="C21" s="67">
        <v>14</v>
      </c>
      <c r="D21" s="36">
        <v>37.99</v>
      </c>
      <c r="E21" s="36">
        <f t="shared" si="5"/>
        <v>3799</v>
      </c>
      <c r="F21" s="36">
        <f>'USPS 1st-class int''l (JPY)'!C16</f>
        <v>1341</v>
      </c>
      <c r="G21" s="36">
        <f t="shared" ref="G21:G51" si="12">IF(C21&lt;=16,F21*0.85,IF(C21&lt;=32,F21*0.75,IF(C21&lt;=48,F21*0.65,F21*0.55)))</f>
        <v>1139.8499999999999</v>
      </c>
      <c r="H21" s="20">
        <f t="shared" ref="H21:H51" si="13">D21</f>
        <v>37.99</v>
      </c>
      <c r="I21" s="23">
        <f t="shared" si="7"/>
        <v>4939</v>
      </c>
      <c r="J21" s="68"/>
    </row>
    <row r="22" spans="1:10" ht="15.75" customHeight="1">
      <c r="A22" s="60" t="s">
        <v>2068</v>
      </c>
      <c r="B22" s="36">
        <v>3</v>
      </c>
      <c r="C22" s="67">
        <v>15</v>
      </c>
      <c r="D22" s="36">
        <v>37.99</v>
      </c>
      <c r="E22" s="36">
        <f t="shared" si="5"/>
        <v>3799</v>
      </c>
      <c r="F22" s="36">
        <f>'USPS 1st-class int''l (JPY)'!C17</f>
        <v>1341</v>
      </c>
      <c r="G22" s="36">
        <f t="shared" si="12"/>
        <v>1139.8499999999999</v>
      </c>
      <c r="H22" s="20">
        <f t="shared" si="13"/>
        <v>37.99</v>
      </c>
      <c r="I22" s="23">
        <f t="shared" si="7"/>
        <v>4939</v>
      </c>
      <c r="J22" s="68"/>
    </row>
    <row r="23" spans="1:10" ht="15.75" customHeight="1">
      <c r="A23" s="60" t="s">
        <v>2069</v>
      </c>
      <c r="B23" s="36">
        <v>3</v>
      </c>
      <c r="C23" s="67">
        <v>16</v>
      </c>
      <c r="D23" s="36">
        <v>37.99</v>
      </c>
      <c r="E23" s="36">
        <f t="shared" si="5"/>
        <v>3799</v>
      </c>
      <c r="F23" s="36">
        <f>'USPS 1st-class int''l (JPY)'!C18</f>
        <v>1508</v>
      </c>
      <c r="G23" s="36">
        <f t="shared" si="12"/>
        <v>1281.8</v>
      </c>
      <c r="H23" s="20">
        <f t="shared" si="13"/>
        <v>37.99</v>
      </c>
      <c r="I23" s="23">
        <f t="shared" si="7"/>
        <v>5081</v>
      </c>
      <c r="J23" s="68"/>
    </row>
    <row r="24" spans="1:10" ht="15.75" customHeight="1">
      <c r="A24" s="60" t="s">
        <v>2070</v>
      </c>
      <c r="B24" s="36">
        <v>3</v>
      </c>
      <c r="C24" s="67">
        <v>15</v>
      </c>
      <c r="D24" s="36">
        <v>37.99</v>
      </c>
      <c r="E24" s="36">
        <f t="shared" si="5"/>
        <v>3799</v>
      </c>
      <c r="F24" s="36">
        <f>'USPS 1st-class int''l (JPY)'!C17</f>
        <v>1341</v>
      </c>
      <c r="G24" s="36">
        <f t="shared" si="12"/>
        <v>1139.8499999999999</v>
      </c>
      <c r="H24" s="20">
        <f t="shared" si="13"/>
        <v>37.99</v>
      </c>
      <c r="I24" s="23">
        <f t="shared" si="7"/>
        <v>4939</v>
      </c>
      <c r="J24" s="68"/>
    </row>
    <row r="25" spans="1:10" ht="15.75" customHeight="1">
      <c r="A25" s="60" t="s">
        <v>2071</v>
      </c>
      <c r="B25" s="36">
        <v>3</v>
      </c>
      <c r="C25" s="67">
        <v>14</v>
      </c>
      <c r="D25" s="36">
        <v>37.99</v>
      </c>
      <c r="E25" s="36">
        <f t="shared" si="5"/>
        <v>3799</v>
      </c>
      <c r="F25" s="36">
        <f>'USPS 1st-class int''l (JPY)'!C16</f>
        <v>1341</v>
      </c>
      <c r="G25" s="36">
        <f t="shared" si="12"/>
        <v>1139.8499999999999</v>
      </c>
      <c r="H25" s="20">
        <f t="shared" si="13"/>
        <v>37.99</v>
      </c>
      <c r="I25" s="23">
        <f t="shared" si="7"/>
        <v>4939</v>
      </c>
      <c r="J25" s="68"/>
    </row>
    <row r="26" spans="1:10" ht="15.75" customHeight="1">
      <c r="A26" s="60" t="s">
        <v>2072</v>
      </c>
      <c r="B26" s="36">
        <v>3</v>
      </c>
      <c r="C26" s="67">
        <v>16</v>
      </c>
      <c r="D26" s="36">
        <v>37.99</v>
      </c>
      <c r="E26" s="36">
        <f t="shared" si="5"/>
        <v>3799</v>
      </c>
      <c r="F26" s="36">
        <f>'USPS 1st-class int''l (JPY)'!C18</f>
        <v>1508</v>
      </c>
      <c r="G26" s="36">
        <f t="shared" si="12"/>
        <v>1281.8</v>
      </c>
      <c r="H26" s="20">
        <f t="shared" si="13"/>
        <v>37.99</v>
      </c>
      <c r="I26" s="23">
        <f t="shared" si="7"/>
        <v>5081</v>
      </c>
      <c r="J26" s="68"/>
    </row>
    <row r="27" spans="1:10" ht="15.75" customHeight="1">
      <c r="A27" s="60" t="s">
        <v>2073</v>
      </c>
      <c r="B27" s="36">
        <v>3</v>
      </c>
      <c r="C27" s="67">
        <v>15</v>
      </c>
      <c r="D27" s="36">
        <v>37.99</v>
      </c>
      <c r="E27" s="36">
        <f t="shared" si="5"/>
        <v>3799</v>
      </c>
      <c r="F27" s="36">
        <f>'USPS 1st-class int''l (JPY)'!C17</f>
        <v>1341</v>
      </c>
      <c r="G27" s="36">
        <f t="shared" si="12"/>
        <v>1139.8499999999999</v>
      </c>
      <c r="H27" s="20">
        <f t="shared" si="13"/>
        <v>37.99</v>
      </c>
      <c r="I27" s="23">
        <f t="shared" si="7"/>
        <v>4939</v>
      </c>
      <c r="J27" s="68"/>
    </row>
    <row r="28" spans="1:10" s="43" customFormat="1" ht="15.75" customHeight="1">
      <c r="A28" s="52" t="s">
        <v>2074</v>
      </c>
      <c r="B28" s="53">
        <v>3</v>
      </c>
      <c r="C28" s="54">
        <f t="shared" ref="C28" si="14">B28*16</f>
        <v>48</v>
      </c>
      <c r="D28" s="53">
        <v>37.99</v>
      </c>
      <c r="E28" s="36">
        <f t="shared" si="5"/>
        <v>3799</v>
      </c>
      <c r="F28" s="53">
        <f>'USPS 1st-class int''l (JPY)'!C50</f>
        <v>2840</v>
      </c>
      <c r="G28" s="53">
        <f t="shared" si="12"/>
        <v>1846</v>
      </c>
      <c r="H28" s="55">
        <f t="shared" si="13"/>
        <v>37.99</v>
      </c>
      <c r="I28" s="23">
        <f t="shared" si="7"/>
        <v>5645</v>
      </c>
      <c r="J28" s="69"/>
    </row>
    <row r="29" spans="1:10" s="43" customFormat="1" ht="15.75" customHeight="1">
      <c r="A29" s="52" t="s">
        <v>2075</v>
      </c>
      <c r="B29" s="53">
        <v>3</v>
      </c>
      <c r="C29" s="54">
        <f>B29*16</f>
        <v>48</v>
      </c>
      <c r="D29" s="53">
        <v>37.99</v>
      </c>
      <c r="E29" s="36">
        <f t="shared" si="5"/>
        <v>3799</v>
      </c>
      <c r="F29" s="53">
        <f>'USPS 1st-class int''l (JPY)'!C50</f>
        <v>2840</v>
      </c>
      <c r="G29" s="53">
        <f t="shared" si="12"/>
        <v>1846</v>
      </c>
      <c r="H29" s="55">
        <f t="shared" si="13"/>
        <v>37.99</v>
      </c>
      <c r="I29" s="23">
        <f t="shared" si="7"/>
        <v>5645</v>
      </c>
      <c r="J29" s="69"/>
    </row>
    <row r="30" spans="1:10" ht="15.75" customHeight="1">
      <c r="A30" s="60" t="s">
        <v>2076</v>
      </c>
      <c r="B30" s="36">
        <v>3</v>
      </c>
      <c r="C30" s="67">
        <v>13</v>
      </c>
      <c r="D30" s="36">
        <v>37.99</v>
      </c>
      <c r="E30" s="36">
        <f t="shared" si="5"/>
        <v>3799</v>
      </c>
      <c r="F30" s="36">
        <f>'USPS 1st-class int''l (JPY)'!C15</f>
        <v>1341</v>
      </c>
      <c r="G30" s="36">
        <f t="shared" si="12"/>
        <v>1139.8499999999999</v>
      </c>
      <c r="H30" s="20">
        <f t="shared" si="13"/>
        <v>37.99</v>
      </c>
      <c r="I30" s="23">
        <f t="shared" si="7"/>
        <v>4939</v>
      </c>
      <c r="J30" s="68"/>
    </row>
    <row r="31" spans="1:10" ht="15.75" customHeight="1">
      <c r="A31" s="60" t="s">
        <v>2077</v>
      </c>
      <c r="B31" s="36">
        <v>3</v>
      </c>
      <c r="C31" s="67">
        <v>15</v>
      </c>
      <c r="D31" s="36">
        <v>37.99</v>
      </c>
      <c r="E31" s="36">
        <f t="shared" si="5"/>
        <v>3799</v>
      </c>
      <c r="F31" s="36">
        <f>'USPS 1st-class int''l (JPY)'!C17</f>
        <v>1341</v>
      </c>
      <c r="G31" s="36">
        <f t="shared" si="12"/>
        <v>1139.8499999999999</v>
      </c>
      <c r="H31" s="20">
        <f t="shared" si="13"/>
        <v>37.99</v>
      </c>
      <c r="I31" s="23">
        <f t="shared" si="7"/>
        <v>4939</v>
      </c>
      <c r="J31" s="68"/>
    </row>
    <row r="32" spans="1:10" s="43" customFormat="1" ht="15.75" customHeight="1">
      <c r="A32" s="52" t="s">
        <v>2078</v>
      </c>
      <c r="B32" s="53">
        <v>3</v>
      </c>
      <c r="C32" s="54">
        <f>B32*16</f>
        <v>48</v>
      </c>
      <c r="D32" s="53">
        <v>37.99</v>
      </c>
      <c r="E32" s="36">
        <f t="shared" si="5"/>
        <v>3799</v>
      </c>
      <c r="F32" s="53">
        <f>'USPS 1st-class int''l (JPY)'!C50</f>
        <v>2840</v>
      </c>
      <c r="G32" s="53">
        <f t="shared" si="12"/>
        <v>1846</v>
      </c>
      <c r="H32" s="55">
        <f t="shared" si="13"/>
        <v>37.99</v>
      </c>
      <c r="I32" s="23">
        <f t="shared" si="7"/>
        <v>5645</v>
      </c>
      <c r="J32" s="69"/>
    </row>
    <row r="33" spans="1:10" ht="15.75" customHeight="1">
      <c r="A33" s="60" t="s">
        <v>2079</v>
      </c>
      <c r="B33" s="36">
        <v>0.24</v>
      </c>
      <c r="C33" s="67">
        <v>3</v>
      </c>
      <c r="D33" s="36">
        <v>16.989999999999998</v>
      </c>
      <c r="E33" s="36">
        <f t="shared" si="5"/>
        <v>1699</v>
      </c>
      <c r="F33" s="36">
        <f>'USPS 1st-class int''l (JPY)'!C5</f>
        <v>888</v>
      </c>
      <c r="G33" s="36">
        <f t="shared" si="12"/>
        <v>754.8</v>
      </c>
      <c r="H33" s="20">
        <f t="shared" si="13"/>
        <v>16.989999999999998</v>
      </c>
      <c r="I33" s="23">
        <f t="shared" si="7"/>
        <v>2454</v>
      </c>
      <c r="J33" s="68"/>
    </row>
    <row r="34" spans="1:10" ht="15.75" customHeight="1">
      <c r="A34" s="60" t="s">
        <v>2080</v>
      </c>
      <c r="B34" s="36">
        <v>0.24</v>
      </c>
      <c r="C34" s="67">
        <v>3</v>
      </c>
      <c r="D34" s="36">
        <v>16.989999999999998</v>
      </c>
      <c r="E34" s="36">
        <f t="shared" si="5"/>
        <v>1699</v>
      </c>
      <c r="F34" s="36">
        <f>'USPS 1st-class int''l (JPY)'!C5</f>
        <v>888</v>
      </c>
      <c r="G34" s="36">
        <f t="shared" si="12"/>
        <v>754.8</v>
      </c>
      <c r="H34" s="20">
        <f t="shared" si="13"/>
        <v>16.989999999999998</v>
      </c>
      <c r="I34" s="23">
        <f t="shared" si="7"/>
        <v>2454</v>
      </c>
      <c r="J34" s="68"/>
    </row>
    <row r="35" spans="1:10" ht="15.75" customHeight="1">
      <c r="A35" s="60" t="s">
        <v>2081</v>
      </c>
      <c r="B35" s="36">
        <v>0.24</v>
      </c>
      <c r="C35" s="67">
        <v>3</v>
      </c>
      <c r="D35" s="36">
        <v>16.989999999999998</v>
      </c>
      <c r="E35" s="36">
        <f t="shared" ref="E35" si="15">D35*100</f>
        <v>1699</v>
      </c>
      <c r="F35" s="36">
        <f>'USPS 1st-class int''l (JPY)'!C5</f>
        <v>888</v>
      </c>
      <c r="G35" s="36">
        <f t="shared" si="12"/>
        <v>754.8</v>
      </c>
      <c r="H35" s="20">
        <f t="shared" si="13"/>
        <v>16.989999999999998</v>
      </c>
      <c r="I35" s="23">
        <f t="shared" ref="I35" si="16">ROUNDUP(E35+G35,0)</f>
        <v>2454</v>
      </c>
      <c r="J35" s="68"/>
    </row>
    <row r="36" spans="1:10" ht="15.75" customHeight="1">
      <c r="A36" s="60" t="s">
        <v>2082</v>
      </c>
      <c r="B36" s="36">
        <v>0.51</v>
      </c>
      <c r="C36" s="67">
        <v>5</v>
      </c>
      <c r="D36" s="36">
        <v>18.989999999999998</v>
      </c>
      <c r="E36" s="36">
        <f t="shared" ref="E36:E51" si="17">D36*100</f>
        <v>1899</v>
      </c>
      <c r="F36" s="36">
        <f>'USPS 1st-class int''l (JPY)'!C7</f>
        <v>1148</v>
      </c>
      <c r="G36" s="36">
        <f t="shared" si="12"/>
        <v>975.8</v>
      </c>
      <c r="H36" s="20">
        <f t="shared" si="13"/>
        <v>18.989999999999998</v>
      </c>
      <c r="I36" s="23">
        <f t="shared" ref="I36:I51" si="18">ROUNDUP(E36+G36,0)</f>
        <v>2875</v>
      </c>
      <c r="J36" s="68"/>
    </row>
    <row r="37" spans="1:10" ht="15.75" customHeight="1">
      <c r="A37" s="60" t="s">
        <v>2083</v>
      </c>
      <c r="B37" s="36">
        <v>0.51</v>
      </c>
      <c r="C37" s="67">
        <v>5</v>
      </c>
      <c r="D37" s="36">
        <v>18.989999999999998</v>
      </c>
      <c r="E37" s="36">
        <f t="shared" si="17"/>
        <v>1899</v>
      </c>
      <c r="F37" s="36">
        <f>'USPS 1st-class int''l (JPY)'!C7</f>
        <v>1148</v>
      </c>
      <c r="G37" s="36">
        <f t="shared" si="12"/>
        <v>975.8</v>
      </c>
      <c r="H37" s="20">
        <f t="shared" si="13"/>
        <v>18.989999999999998</v>
      </c>
      <c r="I37" s="23">
        <f t="shared" si="18"/>
        <v>2875</v>
      </c>
      <c r="J37" s="68"/>
    </row>
    <row r="38" spans="1:10" ht="15.75" customHeight="1">
      <c r="A38" s="60" t="s">
        <v>2084</v>
      </c>
      <c r="B38" s="36">
        <v>0.14000000000000001</v>
      </c>
      <c r="C38" s="67">
        <v>3</v>
      </c>
      <c r="D38" s="36">
        <v>13.99</v>
      </c>
      <c r="E38" s="36">
        <f t="shared" si="17"/>
        <v>1399</v>
      </c>
      <c r="F38" s="36">
        <f>'USPS 1st-class int''l (JPY)'!C5</f>
        <v>888</v>
      </c>
      <c r="G38" s="36">
        <f t="shared" si="12"/>
        <v>754.8</v>
      </c>
      <c r="H38" s="20">
        <f t="shared" si="13"/>
        <v>13.99</v>
      </c>
      <c r="I38" s="23">
        <f t="shared" si="18"/>
        <v>2154</v>
      </c>
      <c r="J38" s="68"/>
    </row>
    <row r="39" spans="1:10" ht="15.75" customHeight="1">
      <c r="A39" s="60" t="s">
        <v>2085</v>
      </c>
      <c r="B39" s="36">
        <v>0.14000000000000001</v>
      </c>
      <c r="C39" s="67">
        <v>3</v>
      </c>
      <c r="D39" s="36">
        <v>13.99</v>
      </c>
      <c r="E39" s="36">
        <f t="shared" si="17"/>
        <v>1399</v>
      </c>
      <c r="F39" s="36">
        <f>'USPS 1st-class int''l (JPY)'!C5</f>
        <v>888</v>
      </c>
      <c r="G39" s="36">
        <f t="shared" si="12"/>
        <v>754.8</v>
      </c>
      <c r="H39" s="20">
        <f t="shared" si="13"/>
        <v>13.99</v>
      </c>
      <c r="I39" s="23">
        <f t="shared" si="18"/>
        <v>2154</v>
      </c>
      <c r="J39" s="68"/>
    </row>
    <row r="40" spans="1:10" ht="15.75" customHeight="1">
      <c r="A40" s="60" t="s">
        <v>2086</v>
      </c>
      <c r="B40" s="36">
        <v>0.5</v>
      </c>
      <c r="C40" s="67">
        <v>13</v>
      </c>
      <c r="D40" s="36">
        <v>19.89</v>
      </c>
      <c r="E40" s="36">
        <f t="shared" si="17"/>
        <v>1989</v>
      </c>
      <c r="F40" s="36">
        <f>'USPS 1st-class int''l (JPY)'!C15</f>
        <v>1341</v>
      </c>
      <c r="G40" s="36">
        <f t="shared" si="12"/>
        <v>1139.8499999999999</v>
      </c>
      <c r="H40" s="20">
        <f t="shared" si="13"/>
        <v>19.89</v>
      </c>
      <c r="I40" s="23">
        <f t="shared" si="18"/>
        <v>3129</v>
      </c>
      <c r="J40" s="68"/>
    </row>
    <row r="41" spans="1:10" s="2" customFormat="1" ht="15.75" customHeight="1">
      <c r="A41" s="17" t="s">
        <v>2087</v>
      </c>
      <c r="B41" s="18">
        <v>0.5</v>
      </c>
      <c r="C41" s="19">
        <v>13</v>
      </c>
      <c r="D41" s="18">
        <v>19.89</v>
      </c>
      <c r="E41" s="36">
        <f t="shared" si="17"/>
        <v>1989</v>
      </c>
      <c r="F41" s="18">
        <f>'USPS 1st-class int''l (JPY)'!C15</f>
        <v>1341</v>
      </c>
      <c r="G41" s="18">
        <f t="shared" si="12"/>
        <v>1139.8499999999999</v>
      </c>
      <c r="H41" s="20">
        <f t="shared" si="13"/>
        <v>19.89</v>
      </c>
      <c r="I41" s="23">
        <f t="shared" si="18"/>
        <v>3129</v>
      </c>
      <c r="J41" s="68"/>
    </row>
    <row r="42" spans="1:10" s="2" customFormat="1" ht="15.75" customHeight="1">
      <c r="A42" s="17" t="s">
        <v>2088</v>
      </c>
      <c r="B42" s="18">
        <v>0.5</v>
      </c>
      <c r="C42" s="19">
        <v>13</v>
      </c>
      <c r="D42" s="18">
        <v>19.89</v>
      </c>
      <c r="E42" s="36">
        <f t="shared" si="17"/>
        <v>1989</v>
      </c>
      <c r="F42" s="18">
        <f>'USPS 1st-class int''l (JPY)'!C15</f>
        <v>1341</v>
      </c>
      <c r="G42" s="18">
        <f t="shared" si="12"/>
        <v>1139.8499999999999</v>
      </c>
      <c r="H42" s="20">
        <f t="shared" si="13"/>
        <v>19.89</v>
      </c>
      <c r="I42" s="23">
        <f t="shared" si="18"/>
        <v>3129</v>
      </c>
      <c r="J42" s="68"/>
    </row>
    <row r="43" spans="1:10" ht="15.75" customHeight="1">
      <c r="A43" s="60" t="s">
        <v>2089</v>
      </c>
      <c r="B43" s="36">
        <v>0.76</v>
      </c>
      <c r="C43" s="67">
        <v>9</v>
      </c>
      <c r="D43" s="36">
        <v>23.99</v>
      </c>
      <c r="E43" s="36">
        <f t="shared" si="17"/>
        <v>2399</v>
      </c>
      <c r="F43" s="36">
        <f>'USPS 1st-class int''l (JPY)'!C11</f>
        <v>1148</v>
      </c>
      <c r="G43" s="36">
        <f t="shared" si="12"/>
        <v>975.8</v>
      </c>
      <c r="H43" s="20">
        <f t="shared" si="13"/>
        <v>23.99</v>
      </c>
      <c r="I43" s="23">
        <f t="shared" si="18"/>
        <v>3375</v>
      </c>
      <c r="J43" s="68"/>
    </row>
    <row r="44" spans="1:10" s="2" customFormat="1" ht="15.75" customHeight="1">
      <c r="A44" s="17" t="s">
        <v>2090</v>
      </c>
      <c r="B44" s="18">
        <v>0.76</v>
      </c>
      <c r="C44" s="19">
        <v>9</v>
      </c>
      <c r="D44" s="18">
        <v>23.99</v>
      </c>
      <c r="E44" s="36">
        <f t="shared" si="17"/>
        <v>2399</v>
      </c>
      <c r="F44" s="18">
        <f>'USPS 1st-class int''l (JPY)'!C11</f>
        <v>1148</v>
      </c>
      <c r="G44" s="18">
        <f t="shared" si="12"/>
        <v>975.8</v>
      </c>
      <c r="H44" s="20">
        <f t="shared" si="13"/>
        <v>23.99</v>
      </c>
      <c r="I44" s="23">
        <f t="shared" si="18"/>
        <v>3375</v>
      </c>
      <c r="J44" s="68"/>
    </row>
    <row r="45" spans="1:10" ht="15.75" customHeight="1">
      <c r="A45" s="60" t="s">
        <v>2091</v>
      </c>
      <c r="B45" s="36">
        <v>0.33</v>
      </c>
      <c r="C45" s="67">
        <v>6</v>
      </c>
      <c r="D45" s="36">
        <v>16.989999999999998</v>
      </c>
      <c r="E45" s="36">
        <f t="shared" si="17"/>
        <v>1699</v>
      </c>
      <c r="F45" s="36">
        <f>'USPS 1st-class int''l (JPY)'!C8</f>
        <v>1148</v>
      </c>
      <c r="G45" s="36">
        <f t="shared" si="12"/>
        <v>975.8</v>
      </c>
      <c r="H45" s="20">
        <f t="shared" si="13"/>
        <v>16.989999999999998</v>
      </c>
      <c r="I45" s="23">
        <f t="shared" si="18"/>
        <v>2675</v>
      </c>
      <c r="J45" s="68"/>
    </row>
    <row r="46" spans="1:10" ht="15.75" customHeight="1">
      <c r="A46" s="60" t="s">
        <v>2092</v>
      </c>
      <c r="B46" s="36">
        <v>0.33</v>
      </c>
      <c r="C46" s="67">
        <v>6</v>
      </c>
      <c r="D46" s="36">
        <v>16.989999999999998</v>
      </c>
      <c r="E46" s="36">
        <f t="shared" si="17"/>
        <v>1699</v>
      </c>
      <c r="F46" s="36">
        <f>'USPS 1st-class int''l (JPY)'!C8</f>
        <v>1148</v>
      </c>
      <c r="G46" s="36">
        <f t="shared" si="12"/>
        <v>975.8</v>
      </c>
      <c r="H46" s="20">
        <f t="shared" si="13"/>
        <v>16.989999999999998</v>
      </c>
      <c r="I46" s="23">
        <f t="shared" si="18"/>
        <v>2675</v>
      </c>
      <c r="J46" s="68"/>
    </row>
    <row r="47" spans="1:10" ht="15.75" customHeight="1">
      <c r="A47" s="60" t="s">
        <v>2093</v>
      </c>
      <c r="B47" s="36">
        <v>0.33</v>
      </c>
      <c r="C47" s="67">
        <v>6</v>
      </c>
      <c r="D47" s="36">
        <v>16.989999999999998</v>
      </c>
      <c r="E47" s="36">
        <f t="shared" si="17"/>
        <v>1699</v>
      </c>
      <c r="F47" s="36">
        <f>'USPS 1st-class int''l (JPY)'!C8</f>
        <v>1148</v>
      </c>
      <c r="G47" s="36">
        <f t="shared" si="12"/>
        <v>975.8</v>
      </c>
      <c r="H47" s="20">
        <f t="shared" si="13"/>
        <v>16.989999999999998</v>
      </c>
      <c r="I47" s="23">
        <f t="shared" si="18"/>
        <v>2675</v>
      </c>
      <c r="J47" s="68"/>
    </row>
    <row r="48" spans="1:10" ht="15.75" customHeight="1">
      <c r="A48" s="60" t="s">
        <v>2094</v>
      </c>
      <c r="B48" s="36">
        <v>0.33</v>
      </c>
      <c r="C48" s="67">
        <v>6</v>
      </c>
      <c r="D48" s="36">
        <v>16.989999999999998</v>
      </c>
      <c r="E48" s="36">
        <f t="shared" si="17"/>
        <v>1699</v>
      </c>
      <c r="F48" s="36">
        <f>'USPS 1st-class int''l (JPY)'!C8</f>
        <v>1148</v>
      </c>
      <c r="G48" s="36">
        <f t="shared" si="12"/>
        <v>975.8</v>
      </c>
      <c r="H48" s="20">
        <f t="shared" si="13"/>
        <v>16.989999999999998</v>
      </c>
      <c r="I48" s="23">
        <f t="shared" si="18"/>
        <v>2675</v>
      </c>
      <c r="J48" s="68"/>
    </row>
    <row r="49" spans="1:10" ht="15.75" customHeight="1">
      <c r="A49" s="60" t="s">
        <v>2095</v>
      </c>
      <c r="B49" s="36">
        <v>3</v>
      </c>
      <c r="C49" s="67">
        <v>22</v>
      </c>
      <c r="D49" s="36">
        <v>68.989999999999995</v>
      </c>
      <c r="E49" s="36">
        <f t="shared" si="17"/>
        <v>6899</v>
      </c>
      <c r="F49" s="36">
        <f>'USPS 1st-class int''l (JPY)'!C24</f>
        <v>1674</v>
      </c>
      <c r="G49" s="36">
        <f t="shared" si="12"/>
        <v>1255.5</v>
      </c>
      <c r="H49" s="20">
        <f t="shared" si="13"/>
        <v>68.989999999999995</v>
      </c>
      <c r="I49" s="23">
        <f t="shared" si="18"/>
        <v>8155</v>
      </c>
      <c r="J49" s="68"/>
    </row>
    <row r="50" spans="1:10" ht="15.75" customHeight="1">
      <c r="A50" s="60" t="s">
        <v>2096</v>
      </c>
      <c r="B50" s="36">
        <v>3</v>
      </c>
      <c r="C50" s="67">
        <v>22</v>
      </c>
      <c r="D50" s="36">
        <v>68.989999999999995</v>
      </c>
      <c r="E50" s="36">
        <f t="shared" si="17"/>
        <v>6899</v>
      </c>
      <c r="F50" s="36">
        <f>'USPS 1st-class int''l (JPY)'!C24</f>
        <v>1674</v>
      </c>
      <c r="G50" s="36">
        <f t="shared" si="12"/>
        <v>1255.5</v>
      </c>
      <c r="H50" s="20">
        <f t="shared" si="13"/>
        <v>68.989999999999995</v>
      </c>
      <c r="I50" s="23">
        <f t="shared" si="18"/>
        <v>8155</v>
      </c>
      <c r="J50" s="68"/>
    </row>
    <row r="51" spans="1:10" ht="15.75" customHeight="1">
      <c r="A51" s="60" t="s">
        <v>2097</v>
      </c>
      <c r="B51" s="36">
        <v>3</v>
      </c>
      <c r="C51" s="67">
        <v>22</v>
      </c>
      <c r="D51" s="36">
        <v>68.989999999999995</v>
      </c>
      <c r="E51" s="36">
        <f t="shared" si="17"/>
        <v>6899</v>
      </c>
      <c r="F51" s="36">
        <f>'USPS 1st-class int''l (JPY)'!C24</f>
        <v>1674</v>
      </c>
      <c r="G51" s="36">
        <f t="shared" si="12"/>
        <v>1255.5</v>
      </c>
      <c r="H51" s="20">
        <f t="shared" si="13"/>
        <v>68.989999999999995</v>
      </c>
      <c r="I51" s="23">
        <f t="shared" si="18"/>
        <v>8155</v>
      </c>
      <c r="J51" s="68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pane ySplit="1" topLeftCell="A2" activePane="bottomLeft" state="frozen"/>
      <selection pane="bottomLeft" activeCell="I2" sqref="I2:I19"/>
    </sheetView>
  </sheetViews>
  <sheetFormatPr defaultColWidth="9" defaultRowHeight="12.75"/>
  <cols>
    <col min="1" max="1" width="16.625" style="25" customWidth="1"/>
    <col min="2" max="2" width="12.5" style="26" customWidth="1"/>
    <col min="3" max="4" width="12.5" style="27" customWidth="1"/>
    <col min="5" max="7" width="12.5" style="26" customWidth="1"/>
    <col min="8" max="10" width="12.5" style="27" customWidth="1"/>
    <col min="11" max="16384" width="9" style="27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28" t="s">
        <v>8</v>
      </c>
      <c r="E1" s="13" t="s">
        <v>9</v>
      </c>
      <c r="F1" s="14" t="s">
        <v>10</v>
      </c>
      <c r="G1" s="15" t="s">
        <v>11</v>
      </c>
      <c r="H1" s="29" t="s">
        <v>137</v>
      </c>
      <c r="I1" s="37" t="s">
        <v>12</v>
      </c>
      <c r="J1" s="38" t="s">
        <v>13</v>
      </c>
    </row>
    <row r="2" spans="1:10" s="4" customFormat="1" ht="15.75" customHeight="1">
      <c r="A2" s="30" t="s">
        <v>2098</v>
      </c>
      <c r="B2" s="31">
        <v>0.5</v>
      </c>
      <c r="C2" s="32">
        <v>8</v>
      </c>
      <c r="D2" s="32">
        <v>12.99</v>
      </c>
      <c r="E2" s="31">
        <f>D2*100</f>
        <v>1299</v>
      </c>
      <c r="F2" s="31">
        <f>'USPS 1st-class int''l (JPY)'!C10</f>
        <v>1148</v>
      </c>
      <c r="G2" s="31">
        <f t="shared" ref="G2" si="0">IF(C2&lt;=16,F2*0.85,IF(C2&lt;=32,F2*0.75,IF(C2&lt;=48,F2*0.65,F2*0.55)))</f>
        <v>975.8</v>
      </c>
      <c r="H2" s="33">
        <f t="shared" ref="H2" si="1">D2</f>
        <v>12.99</v>
      </c>
      <c r="I2" s="39">
        <f>ROUND(E2+G2,0)</f>
        <v>2275</v>
      </c>
      <c r="J2" s="40"/>
    </row>
    <row r="3" spans="1:10" ht="15.75" customHeight="1">
      <c r="A3" s="34" t="s">
        <v>2099</v>
      </c>
      <c r="B3" s="31">
        <v>0.5</v>
      </c>
      <c r="C3" s="32">
        <v>8</v>
      </c>
      <c r="D3" s="35">
        <v>12.99</v>
      </c>
      <c r="E3" s="31">
        <f t="shared" ref="E3" si="2">D3*100</f>
        <v>1299</v>
      </c>
      <c r="F3" s="36">
        <f>'USPS 1st-class int''l (JPY)'!C10</f>
        <v>1148</v>
      </c>
      <c r="G3" s="31">
        <f t="shared" ref="G3" si="3">IF(C3&lt;=16,F3*0.85,IF(C3&lt;=32,F3*0.75,IF(C3&lt;=48,F3*0.65,F3*0.55)))</f>
        <v>975.8</v>
      </c>
      <c r="H3" s="33">
        <f t="shared" ref="H3" si="4">D3</f>
        <v>12.99</v>
      </c>
      <c r="I3" s="39">
        <f t="shared" ref="I3" si="5">ROUND(E3+G3,0)</f>
        <v>2275</v>
      </c>
      <c r="J3" s="41"/>
    </row>
    <row r="4" spans="1:10" ht="15.75" customHeight="1">
      <c r="A4" s="30" t="s">
        <v>2100</v>
      </c>
      <c r="B4" s="31">
        <v>0.5</v>
      </c>
      <c r="C4" s="32">
        <v>8</v>
      </c>
      <c r="D4" s="32">
        <v>12.99</v>
      </c>
      <c r="E4" s="31">
        <f t="shared" ref="E4:E19" si="6">D4*100</f>
        <v>1299</v>
      </c>
      <c r="F4" s="31">
        <f>'USPS 1st-class int''l (JPY)'!C10</f>
        <v>1148</v>
      </c>
      <c r="G4" s="31">
        <f t="shared" ref="G4:G19" si="7">IF(C4&lt;=16,F4*0.85,IF(C4&lt;=32,F4*0.75,IF(C4&lt;=48,F4*0.65,F4*0.55)))</f>
        <v>975.8</v>
      </c>
      <c r="H4" s="33">
        <f t="shared" ref="H4:H19" si="8">D4</f>
        <v>12.99</v>
      </c>
      <c r="I4" s="39">
        <f t="shared" ref="I4:I19" si="9">ROUND(E4+G4,0)</f>
        <v>2275</v>
      </c>
    </row>
    <row r="5" spans="1:10" ht="15.75" customHeight="1">
      <c r="A5" s="30" t="s">
        <v>2101</v>
      </c>
      <c r="B5" s="31">
        <v>0.5</v>
      </c>
      <c r="C5" s="32">
        <v>8</v>
      </c>
      <c r="D5" s="32">
        <v>12.99</v>
      </c>
      <c r="E5" s="31">
        <f t="shared" si="6"/>
        <v>1299</v>
      </c>
      <c r="F5" s="31">
        <f>'USPS 1st-class int''l (JPY)'!C10</f>
        <v>1148</v>
      </c>
      <c r="G5" s="31">
        <f t="shared" si="7"/>
        <v>975.8</v>
      </c>
      <c r="H5" s="33">
        <f t="shared" si="8"/>
        <v>12.99</v>
      </c>
      <c r="I5" s="39">
        <f t="shared" si="9"/>
        <v>2275</v>
      </c>
    </row>
    <row r="6" spans="1:10" ht="15.75" customHeight="1">
      <c r="A6" s="30" t="s">
        <v>2102</v>
      </c>
      <c r="B6" s="31">
        <v>0.5</v>
      </c>
      <c r="C6" s="32">
        <v>8</v>
      </c>
      <c r="D6" s="32">
        <v>12.99</v>
      </c>
      <c r="E6" s="31">
        <f t="shared" si="6"/>
        <v>1299</v>
      </c>
      <c r="F6" s="31">
        <f>'USPS 1st-class int''l (JPY)'!C10</f>
        <v>1148</v>
      </c>
      <c r="G6" s="31">
        <f t="shared" si="7"/>
        <v>975.8</v>
      </c>
      <c r="H6" s="33">
        <f t="shared" si="8"/>
        <v>12.99</v>
      </c>
      <c r="I6" s="39">
        <f t="shared" si="9"/>
        <v>2275</v>
      </c>
    </row>
    <row r="7" spans="1:10" ht="15.75" customHeight="1">
      <c r="A7" s="30" t="s">
        <v>2103</v>
      </c>
      <c r="B7" s="31">
        <v>0.5</v>
      </c>
      <c r="C7" s="32">
        <v>8</v>
      </c>
      <c r="D7" s="32">
        <v>12.99</v>
      </c>
      <c r="E7" s="31">
        <f t="shared" si="6"/>
        <v>1299</v>
      </c>
      <c r="F7" s="31">
        <f>'USPS 1st-class int''l (JPY)'!C10</f>
        <v>1148</v>
      </c>
      <c r="G7" s="31">
        <f t="shared" si="7"/>
        <v>975.8</v>
      </c>
      <c r="H7" s="33">
        <f t="shared" si="8"/>
        <v>12.99</v>
      </c>
      <c r="I7" s="39">
        <f t="shared" si="9"/>
        <v>2275</v>
      </c>
    </row>
    <row r="8" spans="1:10" ht="15.75" customHeight="1">
      <c r="A8" s="30" t="s">
        <v>2104</v>
      </c>
      <c r="B8" s="31">
        <v>0.5</v>
      </c>
      <c r="C8" s="32">
        <v>8</v>
      </c>
      <c r="D8" s="32">
        <v>12.99</v>
      </c>
      <c r="E8" s="31">
        <f t="shared" si="6"/>
        <v>1299</v>
      </c>
      <c r="F8" s="31">
        <f>'USPS 1st-class int''l (JPY)'!C10</f>
        <v>1148</v>
      </c>
      <c r="G8" s="31">
        <f t="shared" si="7"/>
        <v>975.8</v>
      </c>
      <c r="H8" s="33">
        <f t="shared" si="8"/>
        <v>12.99</v>
      </c>
      <c r="I8" s="39">
        <f t="shared" si="9"/>
        <v>2275</v>
      </c>
    </row>
    <row r="9" spans="1:10" ht="15.75" customHeight="1">
      <c r="A9" s="30" t="s">
        <v>2105</v>
      </c>
      <c r="B9" s="31">
        <v>0.5</v>
      </c>
      <c r="C9" s="32">
        <v>8</v>
      </c>
      <c r="D9" s="32">
        <v>12.99</v>
      </c>
      <c r="E9" s="31">
        <f t="shared" si="6"/>
        <v>1299</v>
      </c>
      <c r="F9" s="31">
        <f>'USPS 1st-class int''l (JPY)'!C10</f>
        <v>1148</v>
      </c>
      <c r="G9" s="31">
        <f t="shared" si="7"/>
        <v>975.8</v>
      </c>
      <c r="H9" s="33">
        <f t="shared" si="8"/>
        <v>12.99</v>
      </c>
      <c r="I9" s="39">
        <f t="shared" si="9"/>
        <v>2275</v>
      </c>
    </row>
    <row r="10" spans="1:10" ht="15.75" customHeight="1">
      <c r="A10" s="30" t="s">
        <v>2106</v>
      </c>
      <c r="B10" s="31">
        <v>0.5</v>
      </c>
      <c r="C10" s="32">
        <v>8</v>
      </c>
      <c r="D10" s="32">
        <v>12.99</v>
      </c>
      <c r="E10" s="31">
        <f t="shared" si="6"/>
        <v>1299</v>
      </c>
      <c r="F10" s="31">
        <f>'USPS 1st-class int''l (JPY)'!C10</f>
        <v>1148</v>
      </c>
      <c r="G10" s="31">
        <f t="shared" si="7"/>
        <v>975.8</v>
      </c>
      <c r="H10" s="33">
        <f t="shared" si="8"/>
        <v>12.99</v>
      </c>
      <c r="I10" s="39">
        <f t="shared" si="9"/>
        <v>2275</v>
      </c>
    </row>
    <row r="11" spans="1:10" ht="15.75" customHeight="1">
      <c r="A11" s="30" t="s">
        <v>2107</v>
      </c>
      <c r="B11" s="31">
        <v>0.5</v>
      </c>
      <c r="C11" s="32">
        <v>8</v>
      </c>
      <c r="D11" s="32">
        <v>12.99</v>
      </c>
      <c r="E11" s="31">
        <f t="shared" si="6"/>
        <v>1299</v>
      </c>
      <c r="F11" s="31">
        <f>'USPS 1st-class int''l (JPY)'!C10</f>
        <v>1148</v>
      </c>
      <c r="G11" s="31">
        <f t="shared" si="7"/>
        <v>975.8</v>
      </c>
      <c r="H11" s="33">
        <f t="shared" si="8"/>
        <v>12.99</v>
      </c>
      <c r="I11" s="39">
        <f t="shared" si="9"/>
        <v>2275</v>
      </c>
    </row>
    <row r="12" spans="1:10" ht="15.75" customHeight="1">
      <c r="A12" s="30" t="s">
        <v>2108</v>
      </c>
      <c r="B12" s="31">
        <v>0.5</v>
      </c>
      <c r="C12" s="32">
        <v>8</v>
      </c>
      <c r="D12" s="32">
        <v>12.99</v>
      </c>
      <c r="E12" s="31">
        <f t="shared" si="6"/>
        <v>1299</v>
      </c>
      <c r="F12" s="31">
        <f>'USPS 1st-class int''l (JPY)'!C10</f>
        <v>1148</v>
      </c>
      <c r="G12" s="31">
        <f t="shared" si="7"/>
        <v>975.8</v>
      </c>
      <c r="H12" s="33">
        <f t="shared" si="8"/>
        <v>12.99</v>
      </c>
      <c r="I12" s="39">
        <f t="shared" si="9"/>
        <v>2275</v>
      </c>
    </row>
    <row r="13" spans="1:10" ht="15.75" customHeight="1">
      <c r="A13" s="30" t="s">
        <v>2109</v>
      </c>
      <c r="B13" s="31">
        <v>0.5</v>
      </c>
      <c r="C13" s="32">
        <v>8</v>
      </c>
      <c r="D13" s="32">
        <v>12.99</v>
      </c>
      <c r="E13" s="31">
        <f t="shared" si="6"/>
        <v>1299</v>
      </c>
      <c r="F13" s="31">
        <f>'USPS 1st-class int''l (JPY)'!C10</f>
        <v>1148</v>
      </c>
      <c r="G13" s="31">
        <f t="shared" si="7"/>
        <v>975.8</v>
      </c>
      <c r="H13" s="33">
        <f t="shared" si="8"/>
        <v>12.99</v>
      </c>
      <c r="I13" s="39">
        <f t="shared" si="9"/>
        <v>2275</v>
      </c>
    </row>
    <row r="14" spans="1:10" ht="15.75" customHeight="1">
      <c r="A14" s="30" t="s">
        <v>2110</v>
      </c>
      <c r="B14" s="31">
        <v>0.5</v>
      </c>
      <c r="C14" s="32">
        <v>8</v>
      </c>
      <c r="D14" s="32">
        <v>12.99</v>
      </c>
      <c r="E14" s="31">
        <f t="shared" si="6"/>
        <v>1299</v>
      </c>
      <c r="F14" s="31">
        <f>'USPS 1st-class int''l (JPY)'!C10</f>
        <v>1148</v>
      </c>
      <c r="G14" s="31">
        <f t="shared" si="7"/>
        <v>975.8</v>
      </c>
      <c r="H14" s="33">
        <f t="shared" si="8"/>
        <v>12.99</v>
      </c>
      <c r="I14" s="39">
        <f t="shared" si="9"/>
        <v>2275</v>
      </c>
    </row>
    <row r="15" spans="1:10" ht="15.75" customHeight="1">
      <c r="A15" s="30" t="s">
        <v>2111</v>
      </c>
      <c r="B15" s="31">
        <v>0.5</v>
      </c>
      <c r="C15" s="32">
        <v>8</v>
      </c>
      <c r="D15" s="32">
        <v>12.99</v>
      </c>
      <c r="E15" s="31">
        <f t="shared" si="6"/>
        <v>1299</v>
      </c>
      <c r="F15" s="31">
        <f>'USPS 1st-class int''l (JPY)'!C10</f>
        <v>1148</v>
      </c>
      <c r="G15" s="31">
        <f t="shared" si="7"/>
        <v>975.8</v>
      </c>
      <c r="H15" s="33">
        <f t="shared" si="8"/>
        <v>12.99</v>
      </c>
      <c r="I15" s="39">
        <f t="shared" si="9"/>
        <v>2275</v>
      </c>
    </row>
    <row r="16" spans="1:10" ht="15.75" customHeight="1">
      <c r="A16" s="30" t="s">
        <v>2112</v>
      </c>
      <c r="B16" s="31">
        <v>0.5</v>
      </c>
      <c r="C16" s="32">
        <v>8</v>
      </c>
      <c r="D16" s="32">
        <v>12.99</v>
      </c>
      <c r="E16" s="31">
        <f t="shared" si="6"/>
        <v>1299</v>
      </c>
      <c r="F16" s="31">
        <f>'USPS 1st-class int''l (JPY)'!C10</f>
        <v>1148</v>
      </c>
      <c r="G16" s="31">
        <f t="shared" si="7"/>
        <v>975.8</v>
      </c>
      <c r="H16" s="33">
        <f t="shared" si="8"/>
        <v>12.99</v>
      </c>
      <c r="I16" s="39">
        <f t="shared" si="9"/>
        <v>2275</v>
      </c>
    </row>
    <row r="17" spans="1:9" ht="15.75" customHeight="1">
      <c r="A17" s="30" t="s">
        <v>2113</v>
      </c>
      <c r="B17" s="31">
        <v>0.5</v>
      </c>
      <c r="C17" s="32">
        <v>8</v>
      </c>
      <c r="D17" s="32">
        <v>12.99</v>
      </c>
      <c r="E17" s="31">
        <f t="shared" si="6"/>
        <v>1299</v>
      </c>
      <c r="F17" s="31">
        <f>'USPS 1st-class int''l (JPY)'!C10</f>
        <v>1148</v>
      </c>
      <c r="G17" s="31">
        <f t="shared" si="7"/>
        <v>975.8</v>
      </c>
      <c r="H17" s="33">
        <f t="shared" si="8"/>
        <v>12.99</v>
      </c>
      <c r="I17" s="39">
        <f t="shared" si="9"/>
        <v>2275</v>
      </c>
    </row>
    <row r="18" spans="1:9" ht="15.75" customHeight="1">
      <c r="A18" s="30" t="s">
        <v>2114</v>
      </c>
      <c r="B18" s="31">
        <v>0.5</v>
      </c>
      <c r="C18" s="32">
        <v>8</v>
      </c>
      <c r="D18" s="32">
        <v>12.99</v>
      </c>
      <c r="E18" s="31">
        <f t="shared" si="6"/>
        <v>1299</v>
      </c>
      <c r="F18" s="31">
        <f>'USPS 1st-class int''l (JPY)'!C10</f>
        <v>1148</v>
      </c>
      <c r="G18" s="31">
        <f t="shared" si="7"/>
        <v>975.8</v>
      </c>
      <c r="H18" s="33">
        <f t="shared" si="8"/>
        <v>12.99</v>
      </c>
      <c r="I18" s="39">
        <f t="shared" si="9"/>
        <v>2275</v>
      </c>
    </row>
    <row r="19" spans="1:9" ht="15.75" customHeight="1">
      <c r="A19" s="30" t="s">
        <v>2115</v>
      </c>
      <c r="B19" s="31">
        <v>0.5</v>
      </c>
      <c r="C19" s="32">
        <v>8</v>
      </c>
      <c r="D19" s="32">
        <v>12.99</v>
      </c>
      <c r="E19" s="31">
        <f t="shared" si="6"/>
        <v>1299</v>
      </c>
      <c r="F19" s="31">
        <f>'USPS 1st-class int''l (JPY)'!C10</f>
        <v>1148</v>
      </c>
      <c r="G19" s="31">
        <f t="shared" si="7"/>
        <v>975.8</v>
      </c>
      <c r="H19" s="33">
        <f t="shared" si="8"/>
        <v>12.99</v>
      </c>
      <c r="I19" s="39">
        <f t="shared" si="9"/>
        <v>2275</v>
      </c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workbookViewId="0">
      <pane ySplit="1" topLeftCell="A2" activePane="bottomLeft" state="frozen"/>
      <selection pane="bottomLeft" activeCell="I2" sqref="I2:I120"/>
    </sheetView>
  </sheetViews>
  <sheetFormatPr defaultColWidth="9" defaultRowHeight="12.75"/>
  <cols>
    <col min="1" max="1" width="14.5" style="3" customWidth="1"/>
    <col min="2" max="2" width="12.5" style="4" customWidth="1"/>
    <col min="3" max="3" width="12.5" style="5" customWidth="1"/>
    <col min="4" max="7" width="12.5" style="4" customWidth="1"/>
    <col min="8" max="8" width="12.5" style="6" customWidth="1"/>
    <col min="9" max="9" width="12.5" style="7" customWidth="1"/>
    <col min="10" max="10" width="18" style="59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21" t="s">
        <v>12</v>
      </c>
      <c r="J1" s="62" t="s">
        <v>13</v>
      </c>
    </row>
    <row r="2" spans="1:10" ht="15.75" customHeight="1">
      <c r="A2" s="60" t="s">
        <v>2116</v>
      </c>
      <c r="B2" s="36">
        <v>0.1</v>
      </c>
      <c r="C2" s="35">
        <v>4</v>
      </c>
      <c r="D2" s="36">
        <v>14.99</v>
      </c>
      <c r="E2" s="36">
        <f>D2*100</f>
        <v>1499</v>
      </c>
      <c r="F2" s="36">
        <f>'USPS 1st-class int''l (JPY)'!C6</f>
        <v>888</v>
      </c>
      <c r="G2" s="36">
        <f t="shared" ref="G2" si="0">IF(C2&lt;=16,F2*0.85,IF(C2&lt;=32,F2*0.75,IF(C2&lt;=48,F2*0.65,F2*0.55)))</f>
        <v>754.8</v>
      </c>
      <c r="H2" s="20">
        <f t="shared" ref="H2" si="1">D2</f>
        <v>14.99</v>
      </c>
      <c r="I2" s="23">
        <f>ROUNDUP(E2+G2,0)</f>
        <v>2254</v>
      </c>
    </row>
    <row r="3" spans="1:10" ht="15.75" customHeight="1">
      <c r="A3" s="60" t="s">
        <v>2117</v>
      </c>
      <c r="B3" s="36">
        <v>0.1</v>
      </c>
      <c r="C3" s="35">
        <v>4</v>
      </c>
      <c r="D3" s="36">
        <v>14.99</v>
      </c>
      <c r="E3" s="36">
        <f t="shared" ref="E3" si="2">D3*100</f>
        <v>1499</v>
      </c>
      <c r="F3" s="36">
        <f>'USPS 1st-class int''l (JPY)'!C6</f>
        <v>888</v>
      </c>
      <c r="G3" s="36">
        <f t="shared" ref="G3:G33" si="3">IF(C3&lt;=16,F3*0.85,IF(C3&lt;=32,F3*0.75,IF(C3&lt;=48,F3*0.65,F3*0.55)))</f>
        <v>754.8</v>
      </c>
      <c r="H3" s="20">
        <f t="shared" ref="H3:H33" si="4">D3</f>
        <v>14.99</v>
      </c>
      <c r="I3" s="23">
        <f t="shared" ref="I3" si="5">ROUNDUP(E3+G3,0)</f>
        <v>2254</v>
      </c>
    </row>
    <row r="4" spans="1:10" ht="15.75" customHeight="1">
      <c r="A4" s="60" t="s">
        <v>2118</v>
      </c>
      <c r="B4" s="36">
        <v>0.1</v>
      </c>
      <c r="C4" s="35">
        <v>5</v>
      </c>
      <c r="D4" s="36">
        <v>14.99</v>
      </c>
      <c r="E4" s="36">
        <f t="shared" ref="E4:E34" si="6">D4*100</f>
        <v>1499</v>
      </c>
      <c r="F4" s="36">
        <f>'USPS 1st-class int''l (JPY)'!C7</f>
        <v>1148</v>
      </c>
      <c r="G4" s="36">
        <f t="shared" si="3"/>
        <v>975.8</v>
      </c>
      <c r="H4" s="20">
        <f t="shared" si="4"/>
        <v>14.99</v>
      </c>
      <c r="I4" s="23">
        <f t="shared" ref="I4:I34" si="7">ROUNDUP(E4+G4,0)</f>
        <v>2475</v>
      </c>
    </row>
    <row r="5" spans="1:10" ht="15.75" customHeight="1">
      <c r="A5" s="60" t="s">
        <v>2119</v>
      </c>
      <c r="B5" s="36">
        <v>0.1</v>
      </c>
      <c r="C5" s="35">
        <v>5</v>
      </c>
      <c r="D5" s="36">
        <v>14.99</v>
      </c>
      <c r="E5" s="36">
        <f t="shared" si="6"/>
        <v>1499</v>
      </c>
      <c r="F5" s="36">
        <f>'USPS 1st-class int''l (JPY)'!C7</f>
        <v>1148</v>
      </c>
      <c r="G5" s="36">
        <f t="shared" si="3"/>
        <v>975.8</v>
      </c>
      <c r="H5" s="20">
        <f t="shared" si="4"/>
        <v>14.99</v>
      </c>
      <c r="I5" s="23">
        <f t="shared" si="7"/>
        <v>2475</v>
      </c>
    </row>
    <row r="6" spans="1:10" ht="15.75" customHeight="1">
      <c r="A6" s="60" t="s">
        <v>2120</v>
      </c>
      <c r="B6" s="36">
        <v>0.1</v>
      </c>
      <c r="C6" s="35">
        <v>5</v>
      </c>
      <c r="D6" s="36">
        <v>14.99</v>
      </c>
      <c r="E6" s="36">
        <f t="shared" si="6"/>
        <v>1499</v>
      </c>
      <c r="F6" s="36">
        <f>'USPS 1st-class int''l (JPY)'!C7</f>
        <v>1148</v>
      </c>
      <c r="G6" s="36">
        <f t="shared" si="3"/>
        <v>975.8</v>
      </c>
      <c r="H6" s="20">
        <f t="shared" si="4"/>
        <v>14.99</v>
      </c>
      <c r="I6" s="23">
        <f t="shared" si="7"/>
        <v>2475</v>
      </c>
    </row>
    <row r="7" spans="1:10" ht="15.75" customHeight="1">
      <c r="A7" s="60" t="s">
        <v>2121</v>
      </c>
      <c r="B7" s="36">
        <v>0.1</v>
      </c>
      <c r="C7" s="35">
        <v>4</v>
      </c>
      <c r="D7" s="36">
        <v>11.99</v>
      </c>
      <c r="E7" s="36">
        <f t="shared" si="6"/>
        <v>1199</v>
      </c>
      <c r="F7" s="36">
        <f>'USPS 1st-class int''l (JPY)'!C6</f>
        <v>888</v>
      </c>
      <c r="G7" s="36">
        <f t="shared" si="3"/>
        <v>754.8</v>
      </c>
      <c r="H7" s="20">
        <f t="shared" si="4"/>
        <v>11.99</v>
      </c>
      <c r="I7" s="23">
        <f t="shared" si="7"/>
        <v>1954</v>
      </c>
    </row>
    <row r="8" spans="1:10" ht="15.75" customHeight="1">
      <c r="A8" s="60" t="s">
        <v>2122</v>
      </c>
      <c r="B8" s="36">
        <v>0.1</v>
      </c>
      <c r="C8" s="35">
        <v>4</v>
      </c>
      <c r="D8" s="36">
        <v>14.99</v>
      </c>
      <c r="E8" s="36">
        <f t="shared" si="6"/>
        <v>1499</v>
      </c>
      <c r="F8" s="36">
        <f>'USPS 1st-class int''l (JPY)'!C6</f>
        <v>888</v>
      </c>
      <c r="G8" s="36">
        <f t="shared" si="3"/>
        <v>754.8</v>
      </c>
      <c r="H8" s="20">
        <f t="shared" si="4"/>
        <v>14.99</v>
      </c>
      <c r="I8" s="23">
        <f t="shared" si="7"/>
        <v>2254</v>
      </c>
    </row>
    <row r="9" spans="1:10" ht="15.75" customHeight="1">
      <c r="A9" s="60" t="s">
        <v>2123</v>
      </c>
      <c r="B9" s="36">
        <v>0.1</v>
      </c>
      <c r="C9" s="35">
        <v>4</v>
      </c>
      <c r="D9" s="36">
        <v>14.99</v>
      </c>
      <c r="E9" s="36">
        <f t="shared" si="6"/>
        <v>1499</v>
      </c>
      <c r="F9" s="36">
        <f>'USPS 1st-class int''l (JPY)'!C6</f>
        <v>888</v>
      </c>
      <c r="G9" s="36">
        <f t="shared" si="3"/>
        <v>754.8</v>
      </c>
      <c r="H9" s="20">
        <f t="shared" si="4"/>
        <v>14.99</v>
      </c>
      <c r="I9" s="23">
        <f t="shared" si="7"/>
        <v>2254</v>
      </c>
    </row>
    <row r="10" spans="1:10" ht="15.75" customHeight="1">
      <c r="A10" s="60" t="s">
        <v>2124</v>
      </c>
      <c r="B10" s="36">
        <v>0.1</v>
      </c>
      <c r="C10" s="35">
        <v>4</v>
      </c>
      <c r="D10" s="36">
        <v>14.99</v>
      </c>
      <c r="E10" s="36">
        <f t="shared" si="6"/>
        <v>1499</v>
      </c>
      <c r="F10" s="36">
        <f>'USPS 1st-class int''l (JPY)'!C6</f>
        <v>888</v>
      </c>
      <c r="G10" s="36">
        <f t="shared" si="3"/>
        <v>754.8</v>
      </c>
      <c r="H10" s="20">
        <f t="shared" si="4"/>
        <v>14.99</v>
      </c>
      <c r="I10" s="23">
        <f t="shared" si="7"/>
        <v>2254</v>
      </c>
    </row>
    <row r="11" spans="1:10" ht="15.75" customHeight="1">
      <c r="A11" s="60" t="s">
        <v>2125</v>
      </c>
      <c r="B11" s="36">
        <v>0.1</v>
      </c>
      <c r="C11" s="35">
        <v>4</v>
      </c>
      <c r="D11" s="36">
        <v>14.99</v>
      </c>
      <c r="E11" s="36">
        <f t="shared" si="6"/>
        <v>1499</v>
      </c>
      <c r="F11" s="36">
        <f>'USPS 1st-class int''l (JPY)'!C6</f>
        <v>888</v>
      </c>
      <c r="G11" s="36">
        <f t="shared" si="3"/>
        <v>754.8</v>
      </c>
      <c r="H11" s="20">
        <f t="shared" si="4"/>
        <v>14.99</v>
      </c>
      <c r="I11" s="23">
        <f t="shared" si="7"/>
        <v>2254</v>
      </c>
    </row>
    <row r="12" spans="1:10" ht="15.75" customHeight="1">
      <c r="A12" s="60" t="s">
        <v>2126</v>
      </c>
      <c r="B12" s="36">
        <v>0.1</v>
      </c>
      <c r="C12" s="35">
        <v>4</v>
      </c>
      <c r="D12" s="36">
        <v>14.99</v>
      </c>
      <c r="E12" s="36">
        <f t="shared" si="6"/>
        <v>1499</v>
      </c>
      <c r="F12" s="36">
        <f>'USPS 1st-class int''l (JPY)'!C6</f>
        <v>888</v>
      </c>
      <c r="G12" s="36">
        <f t="shared" si="3"/>
        <v>754.8</v>
      </c>
      <c r="H12" s="20">
        <f t="shared" si="4"/>
        <v>14.99</v>
      </c>
      <c r="I12" s="23">
        <f t="shared" si="7"/>
        <v>2254</v>
      </c>
    </row>
    <row r="13" spans="1:10" ht="15.75" customHeight="1">
      <c r="A13" s="60" t="s">
        <v>2127</v>
      </c>
      <c r="B13" s="36">
        <v>0.1</v>
      </c>
      <c r="C13" s="35">
        <v>4</v>
      </c>
      <c r="D13" s="36">
        <v>14.99</v>
      </c>
      <c r="E13" s="36">
        <f t="shared" si="6"/>
        <v>1499</v>
      </c>
      <c r="F13" s="36">
        <f>'USPS 1st-class int''l (JPY)'!C6</f>
        <v>888</v>
      </c>
      <c r="G13" s="36">
        <f t="shared" si="3"/>
        <v>754.8</v>
      </c>
      <c r="H13" s="20">
        <f t="shared" si="4"/>
        <v>14.99</v>
      </c>
      <c r="I13" s="23">
        <f t="shared" si="7"/>
        <v>2254</v>
      </c>
    </row>
    <row r="14" spans="1:10" ht="15.75" customHeight="1">
      <c r="A14" s="60" t="s">
        <v>2128</v>
      </c>
      <c r="B14" s="36">
        <v>0.1</v>
      </c>
      <c r="C14" s="35">
        <v>4</v>
      </c>
      <c r="D14" s="36">
        <v>14.99</v>
      </c>
      <c r="E14" s="36">
        <f t="shared" si="6"/>
        <v>1499</v>
      </c>
      <c r="F14" s="36">
        <f>'USPS 1st-class int''l (JPY)'!C6</f>
        <v>888</v>
      </c>
      <c r="G14" s="36">
        <f t="shared" si="3"/>
        <v>754.8</v>
      </c>
      <c r="H14" s="20">
        <f t="shared" si="4"/>
        <v>14.99</v>
      </c>
      <c r="I14" s="23">
        <f t="shared" si="7"/>
        <v>2254</v>
      </c>
    </row>
    <row r="15" spans="1:10" ht="15.75" customHeight="1">
      <c r="A15" s="60" t="s">
        <v>2129</v>
      </c>
      <c r="B15" s="36">
        <v>0.1</v>
      </c>
      <c r="C15" s="35">
        <v>6</v>
      </c>
      <c r="D15" s="36">
        <v>14.99</v>
      </c>
      <c r="E15" s="36">
        <f t="shared" si="6"/>
        <v>1499</v>
      </c>
      <c r="F15" s="36">
        <f>'USPS 1st-class int''l (JPY)'!C8</f>
        <v>1148</v>
      </c>
      <c r="G15" s="36">
        <f t="shared" si="3"/>
        <v>975.8</v>
      </c>
      <c r="H15" s="20">
        <f t="shared" si="4"/>
        <v>14.99</v>
      </c>
      <c r="I15" s="23">
        <f t="shared" si="7"/>
        <v>2475</v>
      </c>
    </row>
    <row r="16" spans="1:10" ht="15.75" customHeight="1">
      <c r="A16" s="60" t="s">
        <v>2130</v>
      </c>
      <c r="B16" s="36">
        <v>0.1</v>
      </c>
      <c r="C16" s="35">
        <v>6</v>
      </c>
      <c r="D16" s="36">
        <v>14.99</v>
      </c>
      <c r="E16" s="36">
        <f t="shared" si="6"/>
        <v>1499</v>
      </c>
      <c r="F16" s="36">
        <f>'USPS 1st-class int''l (JPY)'!C8</f>
        <v>1148</v>
      </c>
      <c r="G16" s="36">
        <f t="shared" si="3"/>
        <v>975.8</v>
      </c>
      <c r="H16" s="20">
        <f t="shared" si="4"/>
        <v>14.99</v>
      </c>
      <c r="I16" s="23">
        <f t="shared" si="7"/>
        <v>2475</v>
      </c>
    </row>
    <row r="17" spans="1:10" ht="15.75" customHeight="1">
      <c r="A17" s="60" t="s">
        <v>2131</v>
      </c>
      <c r="B17" s="36">
        <v>0.1</v>
      </c>
      <c r="C17" s="35">
        <v>4</v>
      </c>
      <c r="D17" s="36">
        <v>14.99</v>
      </c>
      <c r="E17" s="36">
        <f t="shared" si="6"/>
        <v>1499</v>
      </c>
      <c r="F17" s="36">
        <f>'USPS 1st-class int''l (JPY)'!C6</f>
        <v>888</v>
      </c>
      <c r="G17" s="36">
        <f t="shared" si="3"/>
        <v>754.8</v>
      </c>
      <c r="H17" s="20">
        <f t="shared" si="4"/>
        <v>14.99</v>
      </c>
      <c r="I17" s="23">
        <f t="shared" si="7"/>
        <v>2254</v>
      </c>
    </row>
    <row r="18" spans="1:10" ht="15.75" customHeight="1">
      <c r="A18" s="60" t="s">
        <v>2132</v>
      </c>
      <c r="B18" s="36">
        <v>0.1</v>
      </c>
      <c r="C18" s="35">
        <v>5</v>
      </c>
      <c r="D18" s="36">
        <v>14.99</v>
      </c>
      <c r="E18" s="36">
        <f t="shared" si="6"/>
        <v>1499</v>
      </c>
      <c r="F18" s="36">
        <f>'USPS 1st-class int''l (JPY)'!C7</f>
        <v>1148</v>
      </c>
      <c r="G18" s="36">
        <f t="shared" si="3"/>
        <v>975.8</v>
      </c>
      <c r="H18" s="20">
        <f t="shared" si="4"/>
        <v>14.99</v>
      </c>
      <c r="I18" s="23">
        <f t="shared" si="7"/>
        <v>2475</v>
      </c>
    </row>
    <row r="19" spans="1:10" ht="15.75" customHeight="1">
      <c r="A19" s="60" t="s">
        <v>2133</v>
      </c>
      <c r="B19" s="36">
        <v>0.1</v>
      </c>
      <c r="C19" s="35">
        <v>5</v>
      </c>
      <c r="D19" s="36">
        <v>14.99</v>
      </c>
      <c r="E19" s="36">
        <f t="shared" si="6"/>
        <v>1499</v>
      </c>
      <c r="F19" s="36">
        <f>'USPS 1st-class int''l (JPY)'!C7</f>
        <v>1148</v>
      </c>
      <c r="G19" s="36">
        <f t="shared" si="3"/>
        <v>975.8</v>
      </c>
      <c r="H19" s="20">
        <f t="shared" si="4"/>
        <v>14.99</v>
      </c>
      <c r="I19" s="23">
        <f t="shared" si="7"/>
        <v>2475</v>
      </c>
    </row>
    <row r="20" spans="1:10" ht="15.75" customHeight="1">
      <c r="A20" s="60" t="s">
        <v>2134</v>
      </c>
      <c r="B20" s="36">
        <v>0.1</v>
      </c>
      <c r="C20" s="35">
        <v>6</v>
      </c>
      <c r="D20" s="36">
        <v>14.99</v>
      </c>
      <c r="E20" s="36">
        <f t="shared" si="6"/>
        <v>1499</v>
      </c>
      <c r="F20" s="36">
        <f>'USPS 1st-class int''l (JPY)'!C8</f>
        <v>1148</v>
      </c>
      <c r="G20" s="36">
        <f t="shared" si="3"/>
        <v>975.8</v>
      </c>
      <c r="H20" s="20">
        <f t="shared" si="4"/>
        <v>14.99</v>
      </c>
      <c r="I20" s="23">
        <f t="shared" si="7"/>
        <v>2475</v>
      </c>
    </row>
    <row r="21" spans="1:10" ht="15.75" customHeight="1">
      <c r="A21" s="60" t="s">
        <v>2135</v>
      </c>
      <c r="B21" s="36">
        <v>0.1</v>
      </c>
      <c r="C21" s="35">
        <v>5</v>
      </c>
      <c r="D21" s="36">
        <v>14.99</v>
      </c>
      <c r="E21" s="36">
        <f t="shared" si="6"/>
        <v>1499</v>
      </c>
      <c r="F21" s="36">
        <f>'USPS 1st-class int''l (JPY)'!C7</f>
        <v>1148</v>
      </c>
      <c r="G21" s="36">
        <f t="shared" si="3"/>
        <v>975.8</v>
      </c>
      <c r="H21" s="20">
        <f t="shared" si="4"/>
        <v>14.99</v>
      </c>
      <c r="I21" s="23">
        <f t="shared" si="7"/>
        <v>2475</v>
      </c>
    </row>
    <row r="22" spans="1:10" ht="15.75" customHeight="1">
      <c r="A22" s="60" t="s">
        <v>2136</v>
      </c>
      <c r="B22" s="36">
        <v>0.1</v>
      </c>
      <c r="C22" s="35">
        <v>6</v>
      </c>
      <c r="D22" s="36">
        <v>13.99</v>
      </c>
      <c r="E22" s="36">
        <f t="shared" si="6"/>
        <v>1399</v>
      </c>
      <c r="F22" s="36">
        <f>'USPS 1st-class int''l (JPY)'!C8</f>
        <v>1148</v>
      </c>
      <c r="G22" s="36">
        <f t="shared" si="3"/>
        <v>975.8</v>
      </c>
      <c r="H22" s="20">
        <f t="shared" si="4"/>
        <v>13.99</v>
      </c>
      <c r="I22" s="23">
        <f t="shared" si="7"/>
        <v>2375</v>
      </c>
    </row>
    <row r="23" spans="1:10" ht="15.75" customHeight="1">
      <c r="A23" s="60" t="s">
        <v>2137</v>
      </c>
      <c r="B23" s="36">
        <v>0.1</v>
      </c>
      <c r="C23" s="35">
        <v>7</v>
      </c>
      <c r="D23" s="36">
        <v>13.99</v>
      </c>
      <c r="E23" s="36">
        <f t="shared" si="6"/>
        <v>1399</v>
      </c>
      <c r="F23" s="36">
        <f>'USPS 1st-class int''l (JPY)'!C9</f>
        <v>1148</v>
      </c>
      <c r="G23" s="36">
        <f t="shared" si="3"/>
        <v>975.8</v>
      </c>
      <c r="H23" s="20">
        <f t="shared" si="4"/>
        <v>13.99</v>
      </c>
      <c r="I23" s="23">
        <f t="shared" si="7"/>
        <v>2375</v>
      </c>
    </row>
    <row r="24" spans="1:10" s="43" customFormat="1" ht="15.75" customHeight="1">
      <c r="A24" s="52" t="s">
        <v>2138</v>
      </c>
      <c r="B24" s="53">
        <v>0.1</v>
      </c>
      <c r="C24" s="61">
        <f>B24*16</f>
        <v>1.6</v>
      </c>
      <c r="D24" s="53">
        <v>11.99</v>
      </c>
      <c r="E24" s="36">
        <f t="shared" si="6"/>
        <v>1199</v>
      </c>
      <c r="F24" s="53">
        <f>'USPS 1st-class int''l (JPY)'!C4</f>
        <v>616</v>
      </c>
      <c r="G24" s="53">
        <f t="shared" si="3"/>
        <v>523.6</v>
      </c>
      <c r="H24" s="55">
        <f t="shared" si="4"/>
        <v>11.99</v>
      </c>
      <c r="I24" s="23">
        <f t="shared" si="7"/>
        <v>1723</v>
      </c>
      <c r="J24" s="63"/>
    </row>
    <row r="25" spans="1:10" ht="15.75" customHeight="1">
      <c r="A25" s="60" t="s">
        <v>2139</v>
      </c>
      <c r="B25" s="36">
        <v>0.1</v>
      </c>
      <c r="C25" s="35">
        <v>3</v>
      </c>
      <c r="D25" s="36">
        <v>9.99</v>
      </c>
      <c r="E25" s="36">
        <f t="shared" si="6"/>
        <v>999</v>
      </c>
      <c r="F25" s="36">
        <f>'USPS 1st-class int''l (JPY)'!C5</f>
        <v>888</v>
      </c>
      <c r="G25" s="36">
        <f t="shared" si="3"/>
        <v>754.8</v>
      </c>
      <c r="H25" s="20">
        <f t="shared" si="4"/>
        <v>9.99</v>
      </c>
      <c r="I25" s="23">
        <f t="shared" si="7"/>
        <v>1754</v>
      </c>
    </row>
    <row r="26" spans="1:10" ht="15.75" customHeight="1">
      <c r="A26" s="60" t="s">
        <v>2140</v>
      </c>
      <c r="B26" s="36">
        <v>0.1</v>
      </c>
      <c r="C26" s="35">
        <v>7</v>
      </c>
      <c r="D26" s="36">
        <v>11.99</v>
      </c>
      <c r="E26" s="36">
        <f t="shared" si="6"/>
        <v>1199</v>
      </c>
      <c r="F26" s="36">
        <f>'USPS 1st-class int''l (JPY)'!C9</f>
        <v>1148</v>
      </c>
      <c r="G26" s="36">
        <f t="shared" si="3"/>
        <v>975.8</v>
      </c>
      <c r="H26" s="20">
        <f t="shared" si="4"/>
        <v>11.99</v>
      </c>
      <c r="I26" s="23">
        <f t="shared" si="7"/>
        <v>2175</v>
      </c>
    </row>
    <row r="27" spans="1:10" ht="15.75" customHeight="1">
      <c r="A27" s="60" t="s">
        <v>2141</v>
      </c>
      <c r="B27" s="36">
        <v>0.1</v>
      </c>
      <c r="C27" s="35">
        <v>7</v>
      </c>
      <c r="D27" s="36">
        <v>11.99</v>
      </c>
      <c r="E27" s="36">
        <f t="shared" si="6"/>
        <v>1199</v>
      </c>
      <c r="F27" s="36">
        <f>'USPS 1st-class int''l (JPY)'!C9</f>
        <v>1148</v>
      </c>
      <c r="G27" s="36">
        <f t="shared" si="3"/>
        <v>975.8</v>
      </c>
      <c r="H27" s="20">
        <f t="shared" si="4"/>
        <v>11.99</v>
      </c>
      <c r="I27" s="23">
        <f t="shared" si="7"/>
        <v>2175</v>
      </c>
    </row>
    <row r="28" spans="1:10" ht="15.75" customHeight="1">
      <c r="A28" s="60" t="s">
        <v>2142</v>
      </c>
      <c r="B28" s="36">
        <v>0.1</v>
      </c>
      <c r="C28" s="35">
        <v>7</v>
      </c>
      <c r="D28" s="36">
        <v>11.99</v>
      </c>
      <c r="E28" s="36">
        <f t="shared" si="6"/>
        <v>1199</v>
      </c>
      <c r="F28" s="36">
        <f>'USPS 1st-class int''l (JPY)'!C9</f>
        <v>1148</v>
      </c>
      <c r="G28" s="36">
        <f t="shared" si="3"/>
        <v>975.8</v>
      </c>
      <c r="H28" s="20">
        <f t="shared" si="4"/>
        <v>11.99</v>
      </c>
      <c r="I28" s="23">
        <f t="shared" si="7"/>
        <v>2175</v>
      </c>
    </row>
    <row r="29" spans="1:10" ht="15.75" customHeight="1">
      <c r="A29" s="60" t="s">
        <v>2143</v>
      </c>
      <c r="B29" s="36">
        <v>0.1</v>
      </c>
      <c r="C29" s="35">
        <v>7</v>
      </c>
      <c r="D29" s="36">
        <v>11.99</v>
      </c>
      <c r="E29" s="36">
        <f t="shared" si="6"/>
        <v>1199</v>
      </c>
      <c r="F29" s="36">
        <f>'USPS 1st-class int''l (JPY)'!C9</f>
        <v>1148</v>
      </c>
      <c r="G29" s="36">
        <f t="shared" si="3"/>
        <v>975.8</v>
      </c>
      <c r="H29" s="20">
        <f t="shared" si="4"/>
        <v>11.99</v>
      </c>
      <c r="I29" s="23">
        <f t="shared" si="7"/>
        <v>2175</v>
      </c>
    </row>
    <row r="30" spans="1:10" ht="15.75" customHeight="1">
      <c r="A30" s="60" t="s">
        <v>2144</v>
      </c>
      <c r="B30" s="36">
        <v>0.1</v>
      </c>
      <c r="C30" s="35">
        <v>4</v>
      </c>
      <c r="D30" s="36">
        <v>11.99</v>
      </c>
      <c r="E30" s="36">
        <f t="shared" si="6"/>
        <v>1199</v>
      </c>
      <c r="F30" s="36">
        <f>'USPS 1st-class int''l (JPY)'!C6</f>
        <v>888</v>
      </c>
      <c r="G30" s="36">
        <f t="shared" si="3"/>
        <v>754.8</v>
      </c>
      <c r="H30" s="20">
        <f t="shared" si="4"/>
        <v>11.99</v>
      </c>
      <c r="I30" s="23">
        <f t="shared" si="7"/>
        <v>1954</v>
      </c>
    </row>
    <row r="31" spans="1:10" ht="15.75" customHeight="1">
      <c r="A31" s="60" t="s">
        <v>2145</v>
      </c>
      <c r="B31" s="36">
        <v>0.1</v>
      </c>
      <c r="C31" s="35">
        <v>3</v>
      </c>
      <c r="D31" s="36">
        <v>9.99</v>
      </c>
      <c r="E31" s="36">
        <f t="shared" si="6"/>
        <v>999</v>
      </c>
      <c r="F31" s="36">
        <f>'USPS 1st-class int''l (JPY)'!C5</f>
        <v>888</v>
      </c>
      <c r="G31" s="36">
        <f t="shared" si="3"/>
        <v>754.8</v>
      </c>
      <c r="H31" s="20">
        <f t="shared" si="4"/>
        <v>9.99</v>
      </c>
      <c r="I31" s="23">
        <f t="shared" si="7"/>
        <v>1754</v>
      </c>
    </row>
    <row r="32" spans="1:10" ht="15.75" customHeight="1">
      <c r="A32" s="60" t="s">
        <v>2146</v>
      </c>
      <c r="B32" s="36">
        <v>0.1</v>
      </c>
      <c r="C32" s="35">
        <v>3</v>
      </c>
      <c r="D32" s="36">
        <v>9.99</v>
      </c>
      <c r="E32" s="36">
        <f t="shared" si="6"/>
        <v>999</v>
      </c>
      <c r="F32" s="36">
        <f>'USPS 1st-class int''l (JPY)'!C5</f>
        <v>888</v>
      </c>
      <c r="G32" s="36">
        <f t="shared" si="3"/>
        <v>754.8</v>
      </c>
      <c r="H32" s="20">
        <f t="shared" si="4"/>
        <v>9.99</v>
      </c>
      <c r="I32" s="23">
        <f t="shared" si="7"/>
        <v>1754</v>
      </c>
    </row>
    <row r="33" spans="1:9" ht="15.75" customHeight="1">
      <c r="A33" s="60" t="s">
        <v>2147</v>
      </c>
      <c r="B33" s="36">
        <v>0.1</v>
      </c>
      <c r="C33" s="35">
        <v>3</v>
      </c>
      <c r="D33" s="36">
        <v>9.99</v>
      </c>
      <c r="E33" s="36">
        <f t="shared" si="6"/>
        <v>999</v>
      </c>
      <c r="F33" s="36">
        <f>'USPS 1st-class int''l (JPY)'!C5</f>
        <v>888</v>
      </c>
      <c r="G33" s="36">
        <f t="shared" si="3"/>
        <v>754.8</v>
      </c>
      <c r="H33" s="20">
        <f t="shared" si="4"/>
        <v>9.99</v>
      </c>
      <c r="I33" s="23">
        <f t="shared" si="7"/>
        <v>1754</v>
      </c>
    </row>
    <row r="34" spans="1:9" ht="15.75" customHeight="1">
      <c r="A34" s="60" t="s">
        <v>2148</v>
      </c>
      <c r="B34" s="36">
        <v>0.1</v>
      </c>
      <c r="C34" s="35">
        <v>3</v>
      </c>
      <c r="D34" s="36">
        <v>9.99</v>
      </c>
      <c r="E34" s="36">
        <f t="shared" si="6"/>
        <v>999</v>
      </c>
      <c r="F34" s="36">
        <f>'USPS 1st-class int''l (JPY)'!C5</f>
        <v>888</v>
      </c>
      <c r="G34" s="36">
        <f t="shared" ref="G34" si="8">IF(C34&lt;=16,F34*0.85,IF(C34&lt;=32,F34*0.75,IF(C34&lt;=48,F34*0.65,F34*0.55)))</f>
        <v>754.8</v>
      </c>
      <c r="H34" s="20">
        <f t="shared" ref="H34" si="9">D34</f>
        <v>9.99</v>
      </c>
      <c r="I34" s="23">
        <f t="shared" si="7"/>
        <v>1754</v>
      </c>
    </row>
    <row r="35" spans="1:9" ht="15.75" customHeight="1">
      <c r="A35" s="60" t="s">
        <v>2149</v>
      </c>
      <c r="B35" s="36">
        <v>0.1</v>
      </c>
      <c r="C35" s="35">
        <v>5</v>
      </c>
      <c r="D35" s="36">
        <v>11.99</v>
      </c>
      <c r="E35" s="36">
        <f t="shared" ref="E35" si="10">D35*100</f>
        <v>1199</v>
      </c>
      <c r="F35" s="36">
        <f>'USPS 1st-class int''l (JPY)'!C7</f>
        <v>1148</v>
      </c>
      <c r="G35" s="36">
        <f t="shared" ref="G35:G65" si="11">IF(C35&lt;=16,F35*0.85,IF(C35&lt;=32,F35*0.75,IF(C35&lt;=48,F35*0.65,F35*0.55)))</f>
        <v>975.8</v>
      </c>
      <c r="H35" s="20">
        <f t="shared" ref="H35:H65" si="12">D35</f>
        <v>11.99</v>
      </c>
      <c r="I35" s="23">
        <f t="shared" ref="I35" si="13">ROUNDUP(E35+G35,0)</f>
        <v>2175</v>
      </c>
    </row>
    <row r="36" spans="1:9" ht="15.75" customHeight="1">
      <c r="A36" s="60" t="s">
        <v>2150</v>
      </c>
      <c r="B36" s="36">
        <v>0.1</v>
      </c>
      <c r="C36" s="35">
        <v>5</v>
      </c>
      <c r="D36" s="36">
        <v>11.99</v>
      </c>
      <c r="E36" s="36">
        <f t="shared" ref="E36:E66" si="14">D36*100</f>
        <v>1199</v>
      </c>
      <c r="F36" s="36">
        <f>'USPS 1st-class int''l (JPY)'!C7</f>
        <v>1148</v>
      </c>
      <c r="G36" s="36">
        <f t="shared" si="11"/>
        <v>975.8</v>
      </c>
      <c r="H36" s="20">
        <f t="shared" si="12"/>
        <v>11.99</v>
      </c>
      <c r="I36" s="23">
        <f t="shared" ref="I36:I66" si="15">ROUNDUP(E36+G36,0)</f>
        <v>2175</v>
      </c>
    </row>
    <row r="37" spans="1:9" ht="15.75" customHeight="1">
      <c r="A37" s="60" t="s">
        <v>2151</v>
      </c>
      <c r="B37" s="36">
        <v>0.1</v>
      </c>
      <c r="C37" s="35">
        <v>5</v>
      </c>
      <c r="D37" s="36">
        <v>11.99</v>
      </c>
      <c r="E37" s="36">
        <f t="shared" si="14"/>
        <v>1199</v>
      </c>
      <c r="F37" s="36">
        <f>'USPS 1st-class int''l (JPY)'!C7</f>
        <v>1148</v>
      </c>
      <c r="G37" s="36">
        <f t="shared" si="11"/>
        <v>975.8</v>
      </c>
      <c r="H37" s="20">
        <f t="shared" si="12"/>
        <v>11.99</v>
      </c>
      <c r="I37" s="23">
        <f t="shared" si="15"/>
        <v>2175</v>
      </c>
    </row>
    <row r="38" spans="1:9" ht="15.75" customHeight="1">
      <c r="A38" s="60" t="s">
        <v>2152</v>
      </c>
      <c r="B38" s="36">
        <v>0.1</v>
      </c>
      <c r="C38" s="35">
        <v>5</v>
      </c>
      <c r="D38" s="36">
        <v>11.99</v>
      </c>
      <c r="E38" s="36">
        <f t="shared" si="14"/>
        <v>1199</v>
      </c>
      <c r="F38" s="36">
        <f>'USPS 1st-class int''l (JPY)'!C7</f>
        <v>1148</v>
      </c>
      <c r="G38" s="36">
        <f t="shared" si="11"/>
        <v>975.8</v>
      </c>
      <c r="H38" s="20">
        <f t="shared" si="12"/>
        <v>11.99</v>
      </c>
      <c r="I38" s="23">
        <f t="shared" si="15"/>
        <v>2175</v>
      </c>
    </row>
    <row r="39" spans="1:9" ht="15.75" customHeight="1">
      <c r="A39" s="60" t="s">
        <v>2153</v>
      </c>
      <c r="B39" s="36">
        <v>0.1</v>
      </c>
      <c r="C39" s="35">
        <v>5</v>
      </c>
      <c r="D39" s="36">
        <v>11.99</v>
      </c>
      <c r="E39" s="36">
        <f t="shared" si="14"/>
        <v>1199</v>
      </c>
      <c r="F39" s="36">
        <f>'USPS 1st-class int''l (JPY)'!C7</f>
        <v>1148</v>
      </c>
      <c r="G39" s="36">
        <f t="shared" si="11"/>
        <v>975.8</v>
      </c>
      <c r="H39" s="20">
        <f t="shared" si="12"/>
        <v>11.99</v>
      </c>
      <c r="I39" s="23">
        <f t="shared" si="15"/>
        <v>2175</v>
      </c>
    </row>
    <row r="40" spans="1:9" ht="15.75" customHeight="1">
      <c r="A40" s="60" t="s">
        <v>2154</v>
      </c>
      <c r="B40" s="36">
        <v>0.1</v>
      </c>
      <c r="C40" s="35">
        <v>5</v>
      </c>
      <c r="D40" s="36">
        <v>11.99</v>
      </c>
      <c r="E40" s="36">
        <f t="shared" si="14"/>
        <v>1199</v>
      </c>
      <c r="F40" s="36">
        <f>'USPS 1st-class int''l (JPY)'!C7</f>
        <v>1148</v>
      </c>
      <c r="G40" s="36">
        <f t="shared" si="11"/>
        <v>975.8</v>
      </c>
      <c r="H40" s="20">
        <f t="shared" si="12"/>
        <v>11.99</v>
      </c>
      <c r="I40" s="23">
        <f t="shared" si="15"/>
        <v>2175</v>
      </c>
    </row>
    <row r="41" spans="1:9" ht="15.75" customHeight="1">
      <c r="A41" s="60" t="s">
        <v>2155</v>
      </c>
      <c r="B41" s="36">
        <v>0.1</v>
      </c>
      <c r="C41" s="35">
        <v>7</v>
      </c>
      <c r="D41" s="36">
        <v>13.99</v>
      </c>
      <c r="E41" s="36">
        <f t="shared" si="14"/>
        <v>1399</v>
      </c>
      <c r="F41" s="36">
        <f>'USPS 1st-class int''l (JPY)'!C9</f>
        <v>1148</v>
      </c>
      <c r="G41" s="36">
        <f t="shared" si="11"/>
        <v>975.8</v>
      </c>
      <c r="H41" s="20">
        <f t="shared" si="12"/>
        <v>13.99</v>
      </c>
      <c r="I41" s="23">
        <f t="shared" si="15"/>
        <v>2375</v>
      </c>
    </row>
    <row r="42" spans="1:9" ht="15.75" customHeight="1">
      <c r="A42" s="60" t="s">
        <v>2156</v>
      </c>
      <c r="B42" s="36">
        <v>0.1</v>
      </c>
      <c r="C42" s="35">
        <v>7</v>
      </c>
      <c r="D42" s="36">
        <v>13.99</v>
      </c>
      <c r="E42" s="36">
        <f t="shared" si="14"/>
        <v>1399</v>
      </c>
      <c r="F42" s="36">
        <f>'USPS 1st-class int''l (JPY)'!C9</f>
        <v>1148</v>
      </c>
      <c r="G42" s="36">
        <f t="shared" si="11"/>
        <v>975.8</v>
      </c>
      <c r="H42" s="20">
        <f t="shared" si="12"/>
        <v>13.99</v>
      </c>
      <c r="I42" s="23">
        <f t="shared" si="15"/>
        <v>2375</v>
      </c>
    </row>
    <row r="43" spans="1:9" ht="15.75" customHeight="1">
      <c r="A43" s="60" t="s">
        <v>2157</v>
      </c>
      <c r="B43" s="36">
        <v>0.1</v>
      </c>
      <c r="C43" s="35">
        <v>7</v>
      </c>
      <c r="D43" s="36">
        <v>13.99</v>
      </c>
      <c r="E43" s="36">
        <f t="shared" si="14"/>
        <v>1399</v>
      </c>
      <c r="F43" s="36">
        <f>'USPS 1st-class int''l (JPY)'!C9</f>
        <v>1148</v>
      </c>
      <c r="G43" s="36">
        <f t="shared" si="11"/>
        <v>975.8</v>
      </c>
      <c r="H43" s="20">
        <f t="shared" si="12"/>
        <v>13.99</v>
      </c>
      <c r="I43" s="23">
        <f t="shared" si="15"/>
        <v>2375</v>
      </c>
    </row>
    <row r="44" spans="1:9" ht="15.75" customHeight="1">
      <c r="A44" s="60" t="s">
        <v>2158</v>
      </c>
      <c r="B44" s="36">
        <v>0.1</v>
      </c>
      <c r="C44" s="35">
        <v>7</v>
      </c>
      <c r="D44" s="36">
        <v>13.99</v>
      </c>
      <c r="E44" s="36">
        <f t="shared" si="14"/>
        <v>1399</v>
      </c>
      <c r="F44" s="36">
        <f>'USPS 1st-class int''l (JPY)'!C9</f>
        <v>1148</v>
      </c>
      <c r="G44" s="36">
        <f t="shared" si="11"/>
        <v>975.8</v>
      </c>
      <c r="H44" s="20">
        <f t="shared" si="12"/>
        <v>13.99</v>
      </c>
      <c r="I44" s="23">
        <f t="shared" si="15"/>
        <v>2375</v>
      </c>
    </row>
    <row r="45" spans="1:9" ht="15.75" customHeight="1">
      <c r="A45" s="60" t="s">
        <v>2159</v>
      </c>
      <c r="B45" s="36">
        <v>0.1</v>
      </c>
      <c r="C45" s="35">
        <v>7</v>
      </c>
      <c r="D45" s="36">
        <v>13.99</v>
      </c>
      <c r="E45" s="36">
        <f t="shared" si="14"/>
        <v>1399</v>
      </c>
      <c r="F45" s="36">
        <f>'USPS 1st-class int''l (JPY)'!C9</f>
        <v>1148</v>
      </c>
      <c r="G45" s="36">
        <f t="shared" si="11"/>
        <v>975.8</v>
      </c>
      <c r="H45" s="20">
        <f t="shared" si="12"/>
        <v>13.99</v>
      </c>
      <c r="I45" s="23">
        <f t="shared" si="15"/>
        <v>2375</v>
      </c>
    </row>
    <row r="46" spans="1:9" ht="15.75" customHeight="1">
      <c r="A46" s="60" t="s">
        <v>2160</v>
      </c>
      <c r="B46" s="36">
        <v>0.1</v>
      </c>
      <c r="C46" s="35">
        <v>7</v>
      </c>
      <c r="D46" s="36">
        <v>13.99</v>
      </c>
      <c r="E46" s="36">
        <f t="shared" si="14"/>
        <v>1399</v>
      </c>
      <c r="F46" s="36">
        <f>'USPS 1st-class int''l (JPY)'!C9</f>
        <v>1148</v>
      </c>
      <c r="G46" s="36">
        <f t="shared" si="11"/>
        <v>975.8</v>
      </c>
      <c r="H46" s="20">
        <f t="shared" si="12"/>
        <v>13.99</v>
      </c>
      <c r="I46" s="23">
        <f t="shared" si="15"/>
        <v>2375</v>
      </c>
    </row>
    <row r="47" spans="1:9" ht="15.75" customHeight="1">
      <c r="A47" s="60" t="s">
        <v>2161</v>
      </c>
      <c r="B47" s="36">
        <v>0.11</v>
      </c>
      <c r="C47" s="35">
        <v>3</v>
      </c>
      <c r="D47" s="36">
        <v>13.99</v>
      </c>
      <c r="E47" s="36">
        <f t="shared" si="14"/>
        <v>1399</v>
      </c>
      <c r="F47" s="36">
        <f>'USPS 1st-class int''l (JPY)'!C5</f>
        <v>888</v>
      </c>
      <c r="G47" s="36">
        <f t="shared" si="11"/>
        <v>754.8</v>
      </c>
      <c r="H47" s="20">
        <f t="shared" si="12"/>
        <v>13.99</v>
      </c>
      <c r="I47" s="23">
        <f t="shared" si="15"/>
        <v>2154</v>
      </c>
    </row>
    <row r="48" spans="1:9" ht="15.75" customHeight="1">
      <c r="A48" s="60" t="s">
        <v>2162</v>
      </c>
      <c r="B48" s="36">
        <v>0.11</v>
      </c>
      <c r="C48" s="35">
        <v>3</v>
      </c>
      <c r="D48" s="36">
        <v>13.99</v>
      </c>
      <c r="E48" s="36">
        <f t="shared" si="14"/>
        <v>1399</v>
      </c>
      <c r="F48" s="36">
        <f>'USPS 1st-class int''l (JPY)'!C5</f>
        <v>888</v>
      </c>
      <c r="G48" s="36">
        <f t="shared" si="11"/>
        <v>754.8</v>
      </c>
      <c r="H48" s="20">
        <f t="shared" si="12"/>
        <v>13.99</v>
      </c>
      <c r="I48" s="23">
        <f t="shared" si="15"/>
        <v>2154</v>
      </c>
    </row>
    <row r="49" spans="1:10" ht="15.75" customHeight="1">
      <c r="A49" s="60" t="s">
        <v>2163</v>
      </c>
      <c r="B49" s="36">
        <v>0.11</v>
      </c>
      <c r="C49" s="35">
        <v>3</v>
      </c>
      <c r="D49" s="36">
        <v>13.99</v>
      </c>
      <c r="E49" s="36">
        <f t="shared" si="14"/>
        <v>1399</v>
      </c>
      <c r="F49" s="36">
        <f>'USPS 1st-class int''l (JPY)'!C5</f>
        <v>888</v>
      </c>
      <c r="G49" s="36">
        <f t="shared" si="11"/>
        <v>754.8</v>
      </c>
      <c r="H49" s="20">
        <f t="shared" si="12"/>
        <v>13.99</v>
      </c>
      <c r="I49" s="23">
        <f t="shared" si="15"/>
        <v>2154</v>
      </c>
      <c r="J49" s="64"/>
    </row>
    <row r="50" spans="1:10" ht="15.75" customHeight="1">
      <c r="A50" s="60" t="s">
        <v>2164</v>
      </c>
      <c r="B50" s="36">
        <v>0.1</v>
      </c>
      <c r="C50" s="35">
        <v>7</v>
      </c>
      <c r="D50" s="36">
        <v>18.989999999999998</v>
      </c>
      <c r="E50" s="36">
        <f t="shared" si="14"/>
        <v>1899</v>
      </c>
      <c r="F50" s="36">
        <f>'USPS 1st-class int''l (JPY)'!C9</f>
        <v>1148</v>
      </c>
      <c r="G50" s="36">
        <f t="shared" si="11"/>
        <v>975.8</v>
      </c>
      <c r="H50" s="20">
        <f t="shared" si="12"/>
        <v>18.989999999999998</v>
      </c>
      <c r="I50" s="23">
        <f t="shared" si="15"/>
        <v>2875</v>
      </c>
    </row>
    <row r="51" spans="1:10" ht="15.75" customHeight="1">
      <c r="A51" s="60" t="s">
        <v>2165</v>
      </c>
      <c r="B51" s="36">
        <v>0.1</v>
      </c>
      <c r="C51" s="35">
        <v>7</v>
      </c>
      <c r="D51" s="36">
        <v>18.989999999999998</v>
      </c>
      <c r="E51" s="36">
        <f t="shared" si="14"/>
        <v>1899</v>
      </c>
      <c r="F51" s="36">
        <f>'USPS 1st-class int''l (JPY)'!C9</f>
        <v>1148</v>
      </c>
      <c r="G51" s="36">
        <f t="shared" si="11"/>
        <v>975.8</v>
      </c>
      <c r="H51" s="20">
        <f t="shared" si="12"/>
        <v>18.989999999999998</v>
      </c>
      <c r="I51" s="23">
        <f t="shared" si="15"/>
        <v>2875</v>
      </c>
    </row>
    <row r="52" spans="1:10" ht="15.75" customHeight="1">
      <c r="A52" s="60" t="s">
        <v>2166</v>
      </c>
      <c r="B52" s="36">
        <v>0.1</v>
      </c>
      <c r="C52" s="35">
        <v>6</v>
      </c>
      <c r="D52" s="36">
        <v>18.989999999999998</v>
      </c>
      <c r="E52" s="36">
        <f t="shared" si="14"/>
        <v>1899</v>
      </c>
      <c r="F52" s="36">
        <f>'USPS 1st-class int''l (JPY)'!C8</f>
        <v>1148</v>
      </c>
      <c r="G52" s="36">
        <f t="shared" si="11"/>
        <v>975.8</v>
      </c>
      <c r="H52" s="20">
        <f t="shared" si="12"/>
        <v>18.989999999999998</v>
      </c>
      <c r="I52" s="23">
        <f t="shared" si="15"/>
        <v>2875</v>
      </c>
    </row>
    <row r="53" spans="1:10" ht="15.75" customHeight="1">
      <c r="A53" s="60" t="s">
        <v>2167</v>
      </c>
      <c r="B53" s="36">
        <v>0.1</v>
      </c>
      <c r="C53" s="35">
        <v>7</v>
      </c>
      <c r="D53" s="36">
        <v>18.989999999999998</v>
      </c>
      <c r="E53" s="36">
        <f t="shared" si="14"/>
        <v>1899</v>
      </c>
      <c r="F53" s="36">
        <f>'USPS 1st-class int''l (JPY)'!C9</f>
        <v>1148</v>
      </c>
      <c r="G53" s="36">
        <f t="shared" si="11"/>
        <v>975.8</v>
      </c>
      <c r="H53" s="20">
        <f t="shared" si="12"/>
        <v>18.989999999999998</v>
      </c>
      <c r="I53" s="23">
        <f t="shared" si="15"/>
        <v>2875</v>
      </c>
    </row>
    <row r="54" spans="1:10" ht="15.75" customHeight="1">
      <c r="A54" s="60" t="s">
        <v>2168</v>
      </c>
      <c r="B54" s="36">
        <v>0.1</v>
      </c>
      <c r="C54" s="35">
        <v>5</v>
      </c>
      <c r="D54" s="36">
        <v>13.99</v>
      </c>
      <c r="E54" s="36">
        <f t="shared" si="14"/>
        <v>1399</v>
      </c>
      <c r="F54" s="36">
        <f>'USPS 1st-class int''l (JPY)'!C7</f>
        <v>1148</v>
      </c>
      <c r="G54" s="36">
        <f t="shared" si="11"/>
        <v>975.8</v>
      </c>
      <c r="H54" s="20">
        <f t="shared" si="12"/>
        <v>13.99</v>
      </c>
      <c r="I54" s="23">
        <f t="shared" si="15"/>
        <v>2375</v>
      </c>
    </row>
    <row r="55" spans="1:10" ht="15.75" customHeight="1">
      <c r="A55" s="60" t="s">
        <v>2169</v>
      </c>
      <c r="B55" s="36">
        <v>0.1</v>
      </c>
      <c r="C55" s="35">
        <v>4</v>
      </c>
      <c r="D55" s="36">
        <v>13.99</v>
      </c>
      <c r="E55" s="36">
        <f t="shared" si="14"/>
        <v>1399</v>
      </c>
      <c r="F55" s="36">
        <f>'USPS 1st-class int''l (JPY)'!C6</f>
        <v>888</v>
      </c>
      <c r="G55" s="36">
        <f t="shared" si="11"/>
        <v>754.8</v>
      </c>
      <c r="H55" s="20">
        <f t="shared" si="12"/>
        <v>13.99</v>
      </c>
      <c r="I55" s="23">
        <f t="shared" si="15"/>
        <v>2154</v>
      </c>
    </row>
    <row r="56" spans="1:10" ht="15.75" customHeight="1">
      <c r="A56" s="60" t="s">
        <v>2170</v>
      </c>
      <c r="B56" s="36">
        <v>0.1</v>
      </c>
      <c r="C56" s="35">
        <v>4</v>
      </c>
      <c r="D56" s="36">
        <v>13.99</v>
      </c>
      <c r="E56" s="36">
        <f t="shared" si="14"/>
        <v>1399</v>
      </c>
      <c r="F56" s="36">
        <f>'USPS 1st-class int''l (JPY)'!C6</f>
        <v>888</v>
      </c>
      <c r="G56" s="36">
        <f t="shared" si="11"/>
        <v>754.8</v>
      </c>
      <c r="H56" s="20">
        <f t="shared" si="12"/>
        <v>13.99</v>
      </c>
      <c r="I56" s="23">
        <f t="shared" si="15"/>
        <v>2154</v>
      </c>
    </row>
    <row r="57" spans="1:10" ht="15.75" customHeight="1">
      <c r="A57" s="60" t="s">
        <v>2171</v>
      </c>
      <c r="B57" s="36">
        <v>0.1</v>
      </c>
      <c r="C57" s="35">
        <v>3</v>
      </c>
      <c r="D57" s="36">
        <v>9.99</v>
      </c>
      <c r="E57" s="36">
        <f t="shared" si="14"/>
        <v>999</v>
      </c>
      <c r="F57" s="36">
        <f>'USPS 1st-class int''l (JPY)'!C5</f>
        <v>888</v>
      </c>
      <c r="G57" s="36">
        <f t="shared" si="11"/>
        <v>754.8</v>
      </c>
      <c r="H57" s="20">
        <f t="shared" si="12"/>
        <v>9.99</v>
      </c>
      <c r="I57" s="23">
        <f t="shared" si="15"/>
        <v>1754</v>
      </c>
    </row>
    <row r="58" spans="1:10" ht="15.75" customHeight="1">
      <c r="A58" s="60" t="s">
        <v>2172</v>
      </c>
      <c r="B58" s="36">
        <v>0.1</v>
      </c>
      <c r="C58" s="35">
        <v>7</v>
      </c>
      <c r="D58" s="36">
        <v>18.989999999999998</v>
      </c>
      <c r="E58" s="36">
        <f t="shared" si="14"/>
        <v>1899</v>
      </c>
      <c r="F58" s="36">
        <f>'USPS 1st-class int''l (JPY)'!C9</f>
        <v>1148</v>
      </c>
      <c r="G58" s="36">
        <f t="shared" si="11"/>
        <v>975.8</v>
      </c>
      <c r="H58" s="20">
        <f t="shared" si="12"/>
        <v>18.989999999999998</v>
      </c>
      <c r="I58" s="23">
        <f t="shared" si="15"/>
        <v>2875</v>
      </c>
    </row>
    <row r="59" spans="1:10" ht="15.75" customHeight="1">
      <c r="A59" s="60" t="s">
        <v>2173</v>
      </c>
      <c r="B59" s="36">
        <v>0.1</v>
      </c>
      <c r="C59" s="35">
        <v>7</v>
      </c>
      <c r="D59" s="36">
        <v>18.989999999999998</v>
      </c>
      <c r="E59" s="36">
        <f t="shared" si="14"/>
        <v>1899</v>
      </c>
      <c r="F59" s="36">
        <f>'USPS 1st-class int''l (JPY)'!C9</f>
        <v>1148</v>
      </c>
      <c r="G59" s="36">
        <f t="shared" si="11"/>
        <v>975.8</v>
      </c>
      <c r="H59" s="20">
        <f t="shared" si="12"/>
        <v>18.989999999999998</v>
      </c>
      <c r="I59" s="23">
        <f t="shared" si="15"/>
        <v>2875</v>
      </c>
    </row>
    <row r="60" spans="1:10" ht="15.75" customHeight="1">
      <c r="A60" s="60" t="s">
        <v>2174</v>
      </c>
      <c r="B60" s="36">
        <v>0.1</v>
      </c>
      <c r="C60" s="35">
        <v>7</v>
      </c>
      <c r="D60" s="36">
        <v>18.989999999999998</v>
      </c>
      <c r="E60" s="36">
        <f t="shared" si="14"/>
        <v>1899</v>
      </c>
      <c r="F60" s="36">
        <f>'USPS 1st-class int''l (JPY)'!C9</f>
        <v>1148</v>
      </c>
      <c r="G60" s="36">
        <f t="shared" si="11"/>
        <v>975.8</v>
      </c>
      <c r="H60" s="20">
        <f t="shared" si="12"/>
        <v>18.989999999999998</v>
      </c>
      <c r="I60" s="23">
        <f t="shared" si="15"/>
        <v>2875</v>
      </c>
    </row>
    <row r="61" spans="1:10" ht="15.75" customHeight="1">
      <c r="A61" s="60" t="s">
        <v>2175</v>
      </c>
      <c r="B61" s="36">
        <v>0.1</v>
      </c>
      <c r="C61" s="35">
        <v>4</v>
      </c>
      <c r="D61" s="36">
        <v>13.99</v>
      </c>
      <c r="E61" s="36">
        <f t="shared" si="14"/>
        <v>1399</v>
      </c>
      <c r="F61" s="36">
        <f>'USPS 1st-class int''l (JPY)'!C6</f>
        <v>888</v>
      </c>
      <c r="G61" s="36">
        <f t="shared" si="11"/>
        <v>754.8</v>
      </c>
      <c r="H61" s="20">
        <f t="shared" si="12"/>
        <v>13.99</v>
      </c>
      <c r="I61" s="23">
        <f t="shared" si="15"/>
        <v>2154</v>
      </c>
    </row>
    <row r="62" spans="1:10" ht="15.75" customHeight="1">
      <c r="A62" s="60" t="s">
        <v>2176</v>
      </c>
      <c r="B62" s="36">
        <v>0.1</v>
      </c>
      <c r="C62" s="35">
        <v>4</v>
      </c>
      <c r="D62" s="36">
        <v>13.99</v>
      </c>
      <c r="E62" s="36">
        <f t="shared" si="14"/>
        <v>1399</v>
      </c>
      <c r="F62" s="36">
        <f>'USPS 1st-class int''l (JPY)'!C6</f>
        <v>888</v>
      </c>
      <c r="G62" s="36">
        <f t="shared" si="11"/>
        <v>754.8</v>
      </c>
      <c r="H62" s="20">
        <f t="shared" si="12"/>
        <v>13.99</v>
      </c>
      <c r="I62" s="23">
        <f t="shared" si="15"/>
        <v>2154</v>
      </c>
    </row>
    <row r="63" spans="1:10" ht="15.75" customHeight="1">
      <c r="A63" s="60" t="s">
        <v>2177</v>
      </c>
      <c r="B63" s="36">
        <v>0.1</v>
      </c>
      <c r="C63" s="35">
        <v>4</v>
      </c>
      <c r="D63" s="36">
        <v>13.99</v>
      </c>
      <c r="E63" s="36">
        <f t="shared" si="14"/>
        <v>1399</v>
      </c>
      <c r="F63" s="36">
        <f>'USPS 1st-class int''l (JPY)'!C6</f>
        <v>888</v>
      </c>
      <c r="G63" s="36">
        <f t="shared" si="11"/>
        <v>754.8</v>
      </c>
      <c r="H63" s="20">
        <f t="shared" si="12"/>
        <v>13.99</v>
      </c>
      <c r="I63" s="23">
        <f t="shared" si="15"/>
        <v>2154</v>
      </c>
    </row>
    <row r="64" spans="1:10" ht="15.75" customHeight="1">
      <c r="A64" s="60" t="s">
        <v>2178</v>
      </c>
      <c r="B64" s="36">
        <v>0.1</v>
      </c>
      <c r="C64" s="35">
        <v>4</v>
      </c>
      <c r="D64" s="36">
        <v>13.99</v>
      </c>
      <c r="E64" s="36">
        <f t="shared" si="14"/>
        <v>1399</v>
      </c>
      <c r="F64" s="36">
        <f>'USPS 1st-class int''l (JPY)'!C6</f>
        <v>888</v>
      </c>
      <c r="G64" s="36">
        <f t="shared" si="11"/>
        <v>754.8</v>
      </c>
      <c r="H64" s="20">
        <f t="shared" si="12"/>
        <v>13.99</v>
      </c>
      <c r="I64" s="23">
        <f t="shared" si="15"/>
        <v>2154</v>
      </c>
    </row>
    <row r="65" spans="1:9" ht="15.75" customHeight="1">
      <c r="A65" s="60" t="s">
        <v>2179</v>
      </c>
      <c r="B65" s="36">
        <v>0.1</v>
      </c>
      <c r="C65" s="35">
        <v>8</v>
      </c>
      <c r="D65" s="36">
        <v>18.989999999999998</v>
      </c>
      <c r="E65" s="36">
        <f t="shared" si="14"/>
        <v>1899</v>
      </c>
      <c r="F65" s="36">
        <f>'USPS 1st-class int''l (JPY)'!C10</f>
        <v>1148</v>
      </c>
      <c r="G65" s="36">
        <f t="shared" si="11"/>
        <v>975.8</v>
      </c>
      <c r="H65" s="20">
        <f t="shared" si="12"/>
        <v>18.989999999999998</v>
      </c>
      <c r="I65" s="23">
        <f t="shared" si="15"/>
        <v>2875</v>
      </c>
    </row>
    <row r="66" spans="1:9" ht="15.75" customHeight="1">
      <c r="A66" s="60" t="s">
        <v>2180</v>
      </c>
      <c r="B66" s="36">
        <v>0.1</v>
      </c>
      <c r="C66" s="35">
        <v>8</v>
      </c>
      <c r="D66" s="36">
        <v>18.989999999999998</v>
      </c>
      <c r="E66" s="36">
        <f t="shared" si="14"/>
        <v>1899</v>
      </c>
      <c r="F66" s="36">
        <f>'USPS 1st-class int''l (JPY)'!C10</f>
        <v>1148</v>
      </c>
      <c r="G66" s="36">
        <f t="shared" ref="G66" si="16">IF(C66&lt;=16,F66*0.85,IF(C66&lt;=32,F66*0.75,IF(C66&lt;=48,F66*0.65,F66*0.55)))</f>
        <v>975.8</v>
      </c>
      <c r="H66" s="20">
        <f t="shared" ref="H66" si="17">D66</f>
        <v>18.989999999999998</v>
      </c>
      <c r="I66" s="23">
        <f t="shared" si="15"/>
        <v>2875</v>
      </c>
    </row>
    <row r="67" spans="1:9" ht="15.75" customHeight="1">
      <c r="A67" s="60" t="s">
        <v>2181</v>
      </c>
      <c r="B67" s="36">
        <v>0.1</v>
      </c>
      <c r="C67" s="35">
        <v>8</v>
      </c>
      <c r="D67" s="36">
        <v>18.989999999999998</v>
      </c>
      <c r="E67" s="36">
        <f t="shared" ref="E67" si="18">D67*100</f>
        <v>1899</v>
      </c>
      <c r="F67" s="36">
        <f>'USPS 1st-class int''l (JPY)'!C10</f>
        <v>1148</v>
      </c>
      <c r="G67" s="36">
        <f t="shared" ref="G67:G97" si="19">IF(C67&lt;=16,F67*0.85,IF(C67&lt;=32,F67*0.75,IF(C67&lt;=48,F67*0.65,F67*0.55)))</f>
        <v>975.8</v>
      </c>
      <c r="H67" s="20">
        <f t="shared" ref="H67:H97" si="20">D67</f>
        <v>18.989999999999998</v>
      </c>
      <c r="I67" s="23">
        <f t="shared" ref="I67" si="21">ROUNDUP(E67+G67,0)</f>
        <v>2875</v>
      </c>
    </row>
    <row r="68" spans="1:9" ht="15.75" customHeight="1">
      <c r="A68" s="60" t="s">
        <v>2182</v>
      </c>
      <c r="B68" s="36">
        <v>0.1</v>
      </c>
      <c r="C68" s="35">
        <v>4</v>
      </c>
      <c r="D68" s="36">
        <v>13.99</v>
      </c>
      <c r="E68" s="36">
        <f t="shared" ref="E68:E98" si="22">D68*100</f>
        <v>1399</v>
      </c>
      <c r="F68" s="36">
        <f>'USPS 1st-class int''l (JPY)'!C6</f>
        <v>888</v>
      </c>
      <c r="G68" s="36">
        <f t="shared" si="19"/>
        <v>754.8</v>
      </c>
      <c r="H68" s="20">
        <f t="shared" si="20"/>
        <v>13.99</v>
      </c>
      <c r="I68" s="23">
        <f t="shared" ref="I68:I98" si="23">ROUNDUP(E68+G68,0)</f>
        <v>2154</v>
      </c>
    </row>
    <row r="69" spans="1:9" ht="15.75" customHeight="1">
      <c r="A69" s="60" t="s">
        <v>2183</v>
      </c>
      <c r="B69" s="36">
        <v>0.1</v>
      </c>
      <c r="C69" s="35">
        <v>3</v>
      </c>
      <c r="D69" s="36">
        <v>9.99</v>
      </c>
      <c r="E69" s="36">
        <f t="shared" si="22"/>
        <v>999</v>
      </c>
      <c r="F69" s="36">
        <f>'USPS 1st-class int''l (JPY)'!C5</f>
        <v>888</v>
      </c>
      <c r="G69" s="36">
        <f t="shared" si="19"/>
        <v>754.8</v>
      </c>
      <c r="H69" s="20">
        <f t="shared" si="20"/>
        <v>9.99</v>
      </c>
      <c r="I69" s="23">
        <f t="shared" si="23"/>
        <v>1754</v>
      </c>
    </row>
    <row r="70" spans="1:9" ht="15.75" customHeight="1">
      <c r="A70" s="60" t="s">
        <v>2184</v>
      </c>
      <c r="B70" s="36">
        <v>0.1</v>
      </c>
      <c r="C70" s="35">
        <v>3</v>
      </c>
      <c r="D70" s="36">
        <v>9.99</v>
      </c>
      <c r="E70" s="36">
        <f t="shared" si="22"/>
        <v>999</v>
      </c>
      <c r="F70" s="36">
        <f>'USPS 1st-class int''l (JPY)'!C5</f>
        <v>888</v>
      </c>
      <c r="G70" s="36">
        <f t="shared" si="19"/>
        <v>754.8</v>
      </c>
      <c r="H70" s="20">
        <f t="shared" si="20"/>
        <v>9.99</v>
      </c>
      <c r="I70" s="23">
        <f t="shared" si="23"/>
        <v>1754</v>
      </c>
    </row>
    <row r="71" spans="1:9" ht="15.75" customHeight="1">
      <c r="A71" s="60" t="s">
        <v>2185</v>
      </c>
      <c r="B71" s="36">
        <v>0.1</v>
      </c>
      <c r="C71" s="35">
        <v>4</v>
      </c>
      <c r="D71" s="36">
        <v>14.99</v>
      </c>
      <c r="E71" s="36">
        <f t="shared" si="22"/>
        <v>1499</v>
      </c>
      <c r="F71" s="36">
        <f>'USPS 1st-class int''l (JPY)'!C6</f>
        <v>888</v>
      </c>
      <c r="G71" s="36">
        <f t="shared" si="19"/>
        <v>754.8</v>
      </c>
      <c r="H71" s="20">
        <f t="shared" si="20"/>
        <v>14.99</v>
      </c>
      <c r="I71" s="23">
        <f t="shared" si="23"/>
        <v>2254</v>
      </c>
    </row>
    <row r="72" spans="1:9" ht="15.75" customHeight="1">
      <c r="A72" s="60" t="s">
        <v>2186</v>
      </c>
      <c r="B72" s="36">
        <v>0.1</v>
      </c>
      <c r="C72" s="35">
        <v>4</v>
      </c>
      <c r="D72" s="36">
        <v>14.99</v>
      </c>
      <c r="E72" s="36">
        <f t="shared" si="22"/>
        <v>1499</v>
      </c>
      <c r="F72" s="36">
        <f>'USPS 1st-class int''l (JPY)'!C6</f>
        <v>888</v>
      </c>
      <c r="G72" s="36">
        <f t="shared" si="19"/>
        <v>754.8</v>
      </c>
      <c r="H72" s="20">
        <f t="shared" si="20"/>
        <v>14.99</v>
      </c>
      <c r="I72" s="23">
        <f t="shared" si="23"/>
        <v>2254</v>
      </c>
    </row>
    <row r="73" spans="1:9" ht="15.75" customHeight="1">
      <c r="A73" s="60" t="s">
        <v>2187</v>
      </c>
      <c r="B73" s="36">
        <v>0.1</v>
      </c>
      <c r="C73" s="35">
        <v>3</v>
      </c>
      <c r="D73" s="36">
        <v>9.99</v>
      </c>
      <c r="E73" s="36">
        <f t="shared" si="22"/>
        <v>999</v>
      </c>
      <c r="F73" s="36">
        <f>'USPS 1st-class int''l (JPY)'!C5</f>
        <v>888</v>
      </c>
      <c r="G73" s="36">
        <f t="shared" si="19"/>
        <v>754.8</v>
      </c>
      <c r="H73" s="20">
        <f t="shared" si="20"/>
        <v>9.99</v>
      </c>
      <c r="I73" s="23">
        <f t="shared" si="23"/>
        <v>1754</v>
      </c>
    </row>
    <row r="74" spans="1:9" ht="15.75" customHeight="1">
      <c r="A74" s="60" t="s">
        <v>2188</v>
      </c>
      <c r="B74" s="36">
        <v>0.1</v>
      </c>
      <c r="C74" s="35">
        <v>7</v>
      </c>
      <c r="D74" s="36">
        <v>18.989999999999998</v>
      </c>
      <c r="E74" s="36">
        <f t="shared" si="22"/>
        <v>1899</v>
      </c>
      <c r="F74" s="36">
        <f>'USPS 1st-class int''l (JPY)'!C9</f>
        <v>1148</v>
      </c>
      <c r="G74" s="36">
        <f t="shared" si="19"/>
        <v>975.8</v>
      </c>
      <c r="H74" s="20">
        <f t="shared" si="20"/>
        <v>18.989999999999998</v>
      </c>
      <c r="I74" s="23">
        <f t="shared" si="23"/>
        <v>2875</v>
      </c>
    </row>
    <row r="75" spans="1:9" ht="15.75" customHeight="1">
      <c r="A75" s="60" t="s">
        <v>2189</v>
      </c>
      <c r="B75" s="36">
        <v>0.1</v>
      </c>
      <c r="C75" s="35">
        <v>4</v>
      </c>
      <c r="D75" s="36">
        <v>9.99</v>
      </c>
      <c r="E75" s="36">
        <f t="shared" si="22"/>
        <v>999</v>
      </c>
      <c r="F75" s="36">
        <f>'USPS 1st-class int''l (JPY)'!C6</f>
        <v>888</v>
      </c>
      <c r="G75" s="36">
        <f t="shared" si="19"/>
        <v>754.8</v>
      </c>
      <c r="H75" s="20">
        <f t="shared" si="20"/>
        <v>9.99</v>
      </c>
      <c r="I75" s="23">
        <f t="shared" si="23"/>
        <v>1754</v>
      </c>
    </row>
    <row r="76" spans="1:9" ht="15.75" customHeight="1">
      <c r="A76" s="60" t="s">
        <v>2190</v>
      </c>
      <c r="B76" s="36">
        <v>0.1</v>
      </c>
      <c r="C76" s="35">
        <v>4</v>
      </c>
      <c r="D76" s="36">
        <v>11.99</v>
      </c>
      <c r="E76" s="36">
        <f t="shared" si="22"/>
        <v>1199</v>
      </c>
      <c r="F76" s="36">
        <f>'USPS 1st-class int''l (JPY)'!C6</f>
        <v>888</v>
      </c>
      <c r="G76" s="36">
        <f t="shared" si="19"/>
        <v>754.8</v>
      </c>
      <c r="H76" s="20">
        <f t="shared" si="20"/>
        <v>11.99</v>
      </c>
      <c r="I76" s="23">
        <f t="shared" si="23"/>
        <v>1954</v>
      </c>
    </row>
    <row r="77" spans="1:9" ht="15.75" customHeight="1">
      <c r="A77" s="60" t="s">
        <v>2191</v>
      </c>
      <c r="B77" s="36">
        <v>0.1</v>
      </c>
      <c r="C77" s="35">
        <v>7</v>
      </c>
      <c r="D77" s="36">
        <v>18.989999999999998</v>
      </c>
      <c r="E77" s="36">
        <f t="shared" si="22"/>
        <v>1899</v>
      </c>
      <c r="F77" s="36">
        <f>'USPS 1st-class int''l (JPY)'!C9</f>
        <v>1148</v>
      </c>
      <c r="G77" s="36">
        <f t="shared" si="19"/>
        <v>975.8</v>
      </c>
      <c r="H77" s="20">
        <f t="shared" si="20"/>
        <v>18.989999999999998</v>
      </c>
      <c r="I77" s="23">
        <f t="shared" si="23"/>
        <v>2875</v>
      </c>
    </row>
    <row r="78" spans="1:9" ht="15.75" customHeight="1">
      <c r="A78" s="60" t="s">
        <v>2192</v>
      </c>
      <c r="B78" s="36">
        <v>0.1</v>
      </c>
      <c r="C78" s="35">
        <v>3</v>
      </c>
      <c r="D78" s="36">
        <v>13.99</v>
      </c>
      <c r="E78" s="36">
        <f t="shared" si="22"/>
        <v>1399</v>
      </c>
      <c r="F78" s="36">
        <f>'USPS 1st-class int''l (JPY)'!C5</f>
        <v>888</v>
      </c>
      <c r="G78" s="36">
        <f t="shared" si="19"/>
        <v>754.8</v>
      </c>
      <c r="H78" s="20">
        <f t="shared" si="20"/>
        <v>13.99</v>
      </c>
      <c r="I78" s="23">
        <f t="shared" si="23"/>
        <v>2154</v>
      </c>
    </row>
    <row r="79" spans="1:9" ht="15.75" customHeight="1">
      <c r="A79" s="60" t="s">
        <v>2193</v>
      </c>
      <c r="B79" s="36">
        <v>0.1</v>
      </c>
      <c r="C79" s="35">
        <v>4</v>
      </c>
      <c r="D79" s="36">
        <v>14.99</v>
      </c>
      <c r="E79" s="36">
        <f t="shared" si="22"/>
        <v>1499</v>
      </c>
      <c r="F79" s="36">
        <f>'USPS 1st-class int''l (JPY)'!C6</f>
        <v>888</v>
      </c>
      <c r="G79" s="36">
        <f t="shared" si="19"/>
        <v>754.8</v>
      </c>
      <c r="H79" s="20">
        <f t="shared" si="20"/>
        <v>14.99</v>
      </c>
      <c r="I79" s="23">
        <f t="shared" si="23"/>
        <v>2254</v>
      </c>
    </row>
    <row r="80" spans="1:9" ht="15.75" customHeight="1">
      <c r="A80" s="60" t="s">
        <v>2194</v>
      </c>
      <c r="B80" s="36">
        <v>0.1</v>
      </c>
      <c r="C80" s="35">
        <v>3</v>
      </c>
      <c r="D80" s="36">
        <v>9.99</v>
      </c>
      <c r="E80" s="36">
        <f t="shared" si="22"/>
        <v>999</v>
      </c>
      <c r="F80" s="36">
        <f>'USPS 1st-class int''l (JPY)'!C5</f>
        <v>888</v>
      </c>
      <c r="G80" s="36">
        <f t="shared" si="19"/>
        <v>754.8</v>
      </c>
      <c r="H80" s="20">
        <f t="shared" si="20"/>
        <v>9.99</v>
      </c>
      <c r="I80" s="23">
        <f t="shared" si="23"/>
        <v>1754</v>
      </c>
    </row>
    <row r="81" spans="1:9" ht="15.75" customHeight="1">
      <c r="A81" s="60" t="s">
        <v>2195</v>
      </c>
      <c r="B81" s="36">
        <v>0.1</v>
      </c>
      <c r="C81" s="35">
        <v>4</v>
      </c>
      <c r="D81" s="36">
        <v>13.99</v>
      </c>
      <c r="E81" s="36">
        <f t="shared" si="22"/>
        <v>1399</v>
      </c>
      <c r="F81" s="36">
        <f>'USPS 1st-class int''l (JPY)'!C6</f>
        <v>888</v>
      </c>
      <c r="G81" s="36">
        <f t="shared" si="19"/>
        <v>754.8</v>
      </c>
      <c r="H81" s="20">
        <f t="shared" si="20"/>
        <v>13.99</v>
      </c>
      <c r="I81" s="23">
        <f t="shared" si="23"/>
        <v>2154</v>
      </c>
    </row>
    <row r="82" spans="1:9" ht="15.75" customHeight="1">
      <c r="A82" s="60" t="s">
        <v>2196</v>
      </c>
      <c r="B82" s="36">
        <v>0.1</v>
      </c>
      <c r="C82" s="35">
        <v>3</v>
      </c>
      <c r="D82" s="36">
        <v>9.99</v>
      </c>
      <c r="E82" s="36">
        <f t="shared" si="22"/>
        <v>999</v>
      </c>
      <c r="F82" s="36">
        <f>'USPS 1st-class int''l (JPY)'!C5</f>
        <v>888</v>
      </c>
      <c r="G82" s="36">
        <f t="shared" si="19"/>
        <v>754.8</v>
      </c>
      <c r="H82" s="20">
        <f t="shared" si="20"/>
        <v>9.99</v>
      </c>
      <c r="I82" s="23">
        <f t="shared" si="23"/>
        <v>1754</v>
      </c>
    </row>
    <row r="83" spans="1:9" ht="15.75" customHeight="1">
      <c r="A83" s="60" t="s">
        <v>2197</v>
      </c>
      <c r="B83" s="36">
        <v>0.1</v>
      </c>
      <c r="C83" s="35">
        <v>3</v>
      </c>
      <c r="D83" s="36">
        <v>9.99</v>
      </c>
      <c r="E83" s="36">
        <f t="shared" si="22"/>
        <v>999</v>
      </c>
      <c r="F83" s="36">
        <f>'USPS 1st-class int''l (JPY)'!C5</f>
        <v>888</v>
      </c>
      <c r="G83" s="36">
        <f t="shared" si="19"/>
        <v>754.8</v>
      </c>
      <c r="H83" s="20">
        <f t="shared" si="20"/>
        <v>9.99</v>
      </c>
      <c r="I83" s="23">
        <f t="shared" si="23"/>
        <v>1754</v>
      </c>
    </row>
    <row r="84" spans="1:9" ht="15.75" customHeight="1">
      <c r="A84" s="60" t="s">
        <v>2198</v>
      </c>
      <c r="B84" s="36">
        <v>0.1</v>
      </c>
      <c r="C84" s="35">
        <v>3</v>
      </c>
      <c r="D84" s="36">
        <v>9.99</v>
      </c>
      <c r="E84" s="36">
        <f t="shared" si="22"/>
        <v>999</v>
      </c>
      <c r="F84" s="36">
        <f>'USPS 1st-class int''l (JPY)'!C5</f>
        <v>888</v>
      </c>
      <c r="G84" s="36">
        <f t="shared" si="19"/>
        <v>754.8</v>
      </c>
      <c r="H84" s="20">
        <f t="shared" si="20"/>
        <v>9.99</v>
      </c>
      <c r="I84" s="23">
        <f t="shared" si="23"/>
        <v>1754</v>
      </c>
    </row>
    <row r="85" spans="1:9" ht="15.75" customHeight="1">
      <c r="A85" s="60" t="s">
        <v>2199</v>
      </c>
      <c r="B85" s="36">
        <v>0.1</v>
      </c>
      <c r="C85" s="35">
        <v>3</v>
      </c>
      <c r="D85" s="36">
        <v>9.99</v>
      </c>
      <c r="E85" s="36">
        <f t="shared" si="22"/>
        <v>999</v>
      </c>
      <c r="F85" s="36">
        <f>'USPS 1st-class int''l (JPY)'!C5</f>
        <v>888</v>
      </c>
      <c r="G85" s="36">
        <f t="shared" si="19"/>
        <v>754.8</v>
      </c>
      <c r="H85" s="20">
        <f t="shared" si="20"/>
        <v>9.99</v>
      </c>
      <c r="I85" s="23">
        <f t="shared" si="23"/>
        <v>1754</v>
      </c>
    </row>
    <row r="86" spans="1:9" ht="15.75" customHeight="1">
      <c r="A86" s="60" t="s">
        <v>2200</v>
      </c>
      <c r="B86" s="36">
        <v>0.1</v>
      </c>
      <c r="C86" s="35">
        <v>3</v>
      </c>
      <c r="D86" s="36">
        <v>11.99</v>
      </c>
      <c r="E86" s="36">
        <f t="shared" si="22"/>
        <v>1199</v>
      </c>
      <c r="F86" s="36">
        <f>'USPS 1st-class int''l (JPY)'!C5</f>
        <v>888</v>
      </c>
      <c r="G86" s="36">
        <f t="shared" si="19"/>
        <v>754.8</v>
      </c>
      <c r="H86" s="20">
        <f t="shared" si="20"/>
        <v>11.99</v>
      </c>
      <c r="I86" s="23">
        <f t="shared" si="23"/>
        <v>1954</v>
      </c>
    </row>
    <row r="87" spans="1:9" ht="15.75" customHeight="1">
      <c r="A87" s="60" t="s">
        <v>2201</v>
      </c>
      <c r="B87" s="36">
        <v>0.1</v>
      </c>
      <c r="C87" s="35">
        <v>3</v>
      </c>
      <c r="D87" s="36">
        <v>11.99</v>
      </c>
      <c r="E87" s="36">
        <f t="shared" si="22"/>
        <v>1199</v>
      </c>
      <c r="F87" s="36">
        <f>'USPS 1st-class int''l (JPY)'!C5</f>
        <v>888</v>
      </c>
      <c r="G87" s="36">
        <f t="shared" si="19"/>
        <v>754.8</v>
      </c>
      <c r="H87" s="20">
        <f t="shared" si="20"/>
        <v>11.99</v>
      </c>
      <c r="I87" s="23">
        <f t="shared" si="23"/>
        <v>1954</v>
      </c>
    </row>
    <row r="88" spans="1:9" ht="15.75" customHeight="1">
      <c r="A88" s="60" t="s">
        <v>2202</v>
      </c>
      <c r="B88" s="36">
        <v>0.1</v>
      </c>
      <c r="C88" s="35">
        <v>3</v>
      </c>
      <c r="D88" s="36">
        <v>9.99</v>
      </c>
      <c r="E88" s="36">
        <f t="shared" si="22"/>
        <v>999</v>
      </c>
      <c r="F88" s="36">
        <f>'USPS 1st-class int''l (JPY)'!C5</f>
        <v>888</v>
      </c>
      <c r="G88" s="36">
        <f t="shared" si="19"/>
        <v>754.8</v>
      </c>
      <c r="H88" s="20">
        <f t="shared" si="20"/>
        <v>9.99</v>
      </c>
      <c r="I88" s="23">
        <f t="shared" si="23"/>
        <v>1754</v>
      </c>
    </row>
    <row r="89" spans="1:9" ht="15.75" customHeight="1">
      <c r="A89" s="60" t="s">
        <v>2203</v>
      </c>
      <c r="B89" s="36">
        <v>0.1</v>
      </c>
      <c r="C89" s="35">
        <v>3</v>
      </c>
      <c r="D89" s="36">
        <v>11.99</v>
      </c>
      <c r="E89" s="36">
        <f t="shared" si="22"/>
        <v>1199</v>
      </c>
      <c r="F89" s="36">
        <f>'USPS 1st-class int''l (JPY)'!C5</f>
        <v>888</v>
      </c>
      <c r="G89" s="36">
        <f t="shared" si="19"/>
        <v>754.8</v>
      </c>
      <c r="H89" s="20">
        <f t="shared" si="20"/>
        <v>11.99</v>
      </c>
      <c r="I89" s="23">
        <f t="shared" si="23"/>
        <v>1954</v>
      </c>
    </row>
    <row r="90" spans="1:9" ht="15.75" customHeight="1">
      <c r="A90" s="60" t="s">
        <v>2204</v>
      </c>
      <c r="B90" s="36">
        <v>0.1</v>
      </c>
      <c r="C90" s="35">
        <v>3</v>
      </c>
      <c r="D90" s="36">
        <v>9.99</v>
      </c>
      <c r="E90" s="36">
        <f t="shared" si="22"/>
        <v>999</v>
      </c>
      <c r="F90" s="36">
        <f>'USPS 1st-class int''l (JPY)'!C5</f>
        <v>888</v>
      </c>
      <c r="G90" s="36">
        <f t="shared" si="19"/>
        <v>754.8</v>
      </c>
      <c r="H90" s="20">
        <f t="shared" si="20"/>
        <v>9.99</v>
      </c>
      <c r="I90" s="23">
        <f t="shared" si="23"/>
        <v>1754</v>
      </c>
    </row>
    <row r="91" spans="1:9" ht="15.75" customHeight="1">
      <c r="A91" s="60" t="s">
        <v>2205</v>
      </c>
      <c r="B91" s="36">
        <v>0.1</v>
      </c>
      <c r="C91" s="35">
        <v>4</v>
      </c>
      <c r="D91" s="36">
        <v>11.99</v>
      </c>
      <c r="E91" s="36">
        <f t="shared" si="22"/>
        <v>1199</v>
      </c>
      <c r="F91" s="36">
        <f>'USPS 1st-class int''l (JPY)'!C6</f>
        <v>888</v>
      </c>
      <c r="G91" s="36">
        <f t="shared" si="19"/>
        <v>754.8</v>
      </c>
      <c r="H91" s="20">
        <f t="shared" si="20"/>
        <v>11.99</v>
      </c>
      <c r="I91" s="23">
        <f t="shared" si="23"/>
        <v>1954</v>
      </c>
    </row>
    <row r="92" spans="1:9" ht="15.75" customHeight="1">
      <c r="A92" s="60" t="s">
        <v>2206</v>
      </c>
      <c r="B92" s="36">
        <v>0.1</v>
      </c>
      <c r="C92" s="35">
        <v>3</v>
      </c>
      <c r="D92" s="36">
        <v>9.99</v>
      </c>
      <c r="E92" s="36">
        <f t="shared" si="22"/>
        <v>999</v>
      </c>
      <c r="F92" s="36">
        <f>'USPS 1st-class int''l (JPY)'!C5</f>
        <v>888</v>
      </c>
      <c r="G92" s="36">
        <f t="shared" si="19"/>
        <v>754.8</v>
      </c>
      <c r="H92" s="20">
        <f t="shared" si="20"/>
        <v>9.99</v>
      </c>
      <c r="I92" s="23">
        <f t="shared" si="23"/>
        <v>1754</v>
      </c>
    </row>
    <row r="93" spans="1:9" ht="15.75" customHeight="1">
      <c r="A93" s="60" t="s">
        <v>2207</v>
      </c>
      <c r="B93" s="36">
        <v>0.1</v>
      </c>
      <c r="C93" s="35">
        <v>5</v>
      </c>
      <c r="D93" s="36">
        <v>14.99</v>
      </c>
      <c r="E93" s="36">
        <f t="shared" si="22"/>
        <v>1499</v>
      </c>
      <c r="F93" s="36">
        <f>'USPS 1st-class int''l (JPY)'!C7</f>
        <v>1148</v>
      </c>
      <c r="G93" s="36">
        <f t="shared" si="19"/>
        <v>975.8</v>
      </c>
      <c r="H93" s="20">
        <f t="shared" si="20"/>
        <v>14.99</v>
      </c>
      <c r="I93" s="23">
        <f t="shared" si="23"/>
        <v>2475</v>
      </c>
    </row>
    <row r="94" spans="1:9" ht="15.75" customHeight="1">
      <c r="A94" s="60" t="s">
        <v>2208</v>
      </c>
      <c r="B94" s="36">
        <v>0.1</v>
      </c>
      <c r="C94" s="35">
        <v>5</v>
      </c>
      <c r="D94" s="36">
        <v>13.99</v>
      </c>
      <c r="E94" s="36">
        <f t="shared" si="22"/>
        <v>1399</v>
      </c>
      <c r="F94" s="36">
        <f>'USPS 1st-class int''l (JPY)'!C7</f>
        <v>1148</v>
      </c>
      <c r="G94" s="36">
        <f t="shared" si="19"/>
        <v>975.8</v>
      </c>
      <c r="H94" s="20">
        <f t="shared" si="20"/>
        <v>13.99</v>
      </c>
      <c r="I94" s="23">
        <f t="shared" si="23"/>
        <v>2375</v>
      </c>
    </row>
    <row r="95" spans="1:9" ht="15.75" customHeight="1">
      <c r="A95" s="60" t="s">
        <v>2209</v>
      </c>
      <c r="B95" s="36">
        <v>0.1</v>
      </c>
      <c r="C95" s="35">
        <v>4</v>
      </c>
      <c r="D95" s="36">
        <v>11.99</v>
      </c>
      <c r="E95" s="36">
        <f t="shared" si="22"/>
        <v>1199</v>
      </c>
      <c r="F95" s="36">
        <f>'USPS 1st-class int''l (JPY)'!C6</f>
        <v>888</v>
      </c>
      <c r="G95" s="36">
        <f t="shared" si="19"/>
        <v>754.8</v>
      </c>
      <c r="H95" s="20">
        <f t="shared" si="20"/>
        <v>11.99</v>
      </c>
      <c r="I95" s="23">
        <f t="shared" si="23"/>
        <v>1954</v>
      </c>
    </row>
    <row r="96" spans="1:9" ht="15.75" customHeight="1">
      <c r="A96" s="60" t="s">
        <v>2210</v>
      </c>
      <c r="B96" s="36">
        <v>0.1</v>
      </c>
      <c r="C96" s="35">
        <v>4</v>
      </c>
      <c r="D96" s="36">
        <v>11.99</v>
      </c>
      <c r="E96" s="36">
        <f t="shared" si="22"/>
        <v>1199</v>
      </c>
      <c r="F96" s="36">
        <f>'USPS 1st-class int''l (JPY)'!C6</f>
        <v>888</v>
      </c>
      <c r="G96" s="36">
        <f t="shared" si="19"/>
        <v>754.8</v>
      </c>
      <c r="H96" s="20">
        <f t="shared" si="20"/>
        <v>11.99</v>
      </c>
      <c r="I96" s="23">
        <f t="shared" si="23"/>
        <v>1954</v>
      </c>
    </row>
    <row r="97" spans="1:9" ht="15.75" customHeight="1">
      <c r="A97" s="60" t="s">
        <v>2211</v>
      </c>
      <c r="B97" s="36">
        <v>0.1</v>
      </c>
      <c r="C97" s="35">
        <v>5</v>
      </c>
      <c r="D97" s="36">
        <v>13.99</v>
      </c>
      <c r="E97" s="36">
        <f t="shared" si="22"/>
        <v>1399</v>
      </c>
      <c r="F97" s="36">
        <f>'USPS 1st-class int''l (JPY)'!C7</f>
        <v>1148</v>
      </c>
      <c r="G97" s="36">
        <f t="shared" si="19"/>
        <v>975.8</v>
      </c>
      <c r="H97" s="20">
        <f t="shared" si="20"/>
        <v>13.99</v>
      </c>
      <c r="I97" s="23">
        <f t="shared" si="23"/>
        <v>2375</v>
      </c>
    </row>
    <row r="98" spans="1:9" ht="15.75" customHeight="1">
      <c r="A98" s="60" t="s">
        <v>2212</v>
      </c>
      <c r="B98" s="36">
        <v>0.1</v>
      </c>
      <c r="C98" s="35">
        <v>4</v>
      </c>
      <c r="D98" s="36">
        <v>11.99</v>
      </c>
      <c r="E98" s="36">
        <f t="shared" si="22"/>
        <v>1199</v>
      </c>
      <c r="F98" s="36">
        <f>'USPS 1st-class int''l (JPY)'!C6</f>
        <v>888</v>
      </c>
      <c r="G98" s="36">
        <f t="shared" ref="G98" si="24">IF(C98&lt;=16,F98*0.85,IF(C98&lt;=32,F98*0.75,IF(C98&lt;=48,F98*0.65,F98*0.55)))</f>
        <v>754.8</v>
      </c>
      <c r="H98" s="20">
        <f t="shared" ref="H98" si="25">D98</f>
        <v>11.99</v>
      </c>
      <c r="I98" s="23">
        <f t="shared" si="23"/>
        <v>1954</v>
      </c>
    </row>
    <row r="99" spans="1:9" ht="15.75" customHeight="1">
      <c r="A99" s="60" t="s">
        <v>2213</v>
      </c>
      <c r="B99" s="36">
        <v>0.1</v>
      </c>
      <c r="C99" s="35">
        <v>4</v>
      </c>
      <c r="D99" s="36">
        <v>11.99</v>
      </c>
      <c r="E99" s="36">
        <f t="shared" ref="E99" si="26">D99*100</f>
        <v>1199</v>
      </c>
      <c r="F99" s="36">
        <f>'USPS 1st-class int''l (JPY)'!C6</f>
        <v>888</v>
      </c>
      <c r="G99" s="36">
        <f t="shared" ref="G99:G120" si="27">IF(C99&lt;=16,F99*0.85,IF(C99&lt;=32,F99*0.75,IF(C99&lt;=48,F99*0.65,F99*0.55)))</f>
        <v>754.8</v>
      </c>
      <c r="H99" s="20">
        <f t="shared" ref="H99:H120" si="28">D99</f>
        <v>11.99</v>
      </c>
      <c r="I99" s="23">
        <f t="shared" ref="I99" si="29">ROUNDUP(E99+G99,0)</f>
        <v>1954</v>
      </c>
    </row>
    <row r="100" spans="1:9" ht="15.75" customHeight="1">
      <c r="A100" s="60" t="s">
        <v>2214</v>
      </c>
      <c r="B100" s="36">
        <v>0.1</v>
      </c>
      <c r="C100" s="35">
        <v>3</v>
      </c>
      <c r="D100" s="36">
        <v>9.99</v>
      </c>
      <c r="E100" s="36">
        <f t="shared" ref="E100:E120" si="30">D100*100</f>
        <v>999</v>
      </c>
      <c r="F100" s="36">
        <f>'USPS 1st-class int''l (JPY)'!C5</f>
        <v>888</v>
      </c>
      <c r="G100" s="36">
        <f t="shared" si="27"/>
        <v>754.8</v>
      </c>
      <c r="H100" s="20">
        <f t="shared" si="28"/>
        <v>9.99</v>
      </c>
      <c r="I100" s="23">
        <f t="shared" ref="I100:I120" si="31">ROUNDUP(E100+G100,0)</f>
        <v>1754</v>
      </c>
    </row>
    <row r="101" spans="1:9" ht="15.75" customHeight="1">
      <c r="A101" s="60" t="s">
        <v>2215</v>
      </c>
      <c r="B101" s="36">
        <v>0.1</v>
      </c>
      <c r="C101" s="35">
        <v>5</v>
      </c>
      <c r="D101" s="36">
        <v>14.99</v>
      </c>
      <c r="E101" s="36">
        <f t="shared" si="30"/>
        <v>1499</v>
      </c>
      <c r="F101" s="36">
        <f>'USPS 1st-class int''l (JPY)'!C7</f>
        <v>1148</v>
      </c>
      <c r="G101" s="36">
        <f t="shared" si="27"/>
        <v>975.8</v>
      </c>
      <c r="H101" s="20">
        <f t="shared" si="28"/>
        <v>14.99</v>
      </c>
      <c r="I101" s="23">
        <f t="shared" si="31"/>
        <v>2475</v>
      </c>
    </row>
    <row r="102" spans="1:9" ht="15.75" customHeight="1">
      <c r="A102" s="60" t="s">
        <v>2216</v>
      </c>
      <c r="B102" s="36">
        <v>0.1</v>
      </c>
      <c r="C102" s="35">
        <v>5</v>
      </c>
      <c r="D102" s="36">
        <v>16.989999999999998</v>
      </c>
      <c r="E102" s="36">
        <f t="shared" si="30"/>
        <v>1699</v>
      </c>
      <c r="F102" s="36">
        <f>'USPS 1st-class int''l (JPY)'!C7</f>
        <v>1148</v>
      </c>
      <c r="G102" s="36">
        <f t="shared" si="27"/>
        <v>975.8</v>
      </c>
      <c r="H102" s="20">
        <f t="shared" si="28"/>
        <v>16.989999999999998</v>
      </c>
      <c r="I102" s="23">
        <f t="shared" si="31"/>
        <v>2675</v>
      </c>
    </row>
    <row r="103" spans="1:9" ht="15.75" customHeight="1">
      <c r="A103" s="60" t="s">
        <v>2217</v>
      </c>
      <c r="B103" s="36">
        <v>0.1</v>
      </c>
      <c r="C103" s="35">
        <v>3</v>
      </c>
      <c r="D103" s="36">
        <v>9.99</v>
      </c>
      <c r="E103" s="36">
        <f t="shared" si="30"/>
        <v>999</v>
      </c>
      <c r="F103" s="36">
        <f>'USPS 1st-class int''l (JPY)'!C5</f>
        <v>888</v>
      </c>
      <c r="G103" s="36">
        <f t="shared" si="27"/>
        <v>754.8</v>
      </c>
      <c r="H103" s="20">
        <f t="shared" si="28"/>
        <v>9.99</v>
      </c>
      <c r="I103" s="23">
        <f t="shared" si="31"/>
        <v>1754</v>
      </c>
    </row>
    <row r="104" spans="1:9" ht="15.75" customHeight="1">
      <c r="A104" s="60" t="s">
        <v>2218</v>
      </c>
      <c r="B104" s="36">
        <v>0.1</v>
      </c>
      <c r="C104" s="35">
        <v>7</v>
      </c>
      <c r="D104" s="36">
        <v>16.989999999999998</v>
      </c>
      <c r="E104" s="36">
        <f t="shared" si="30"/>
        <v>1699</v>
      </c>
      <c r="F104" s="36">
        <f>'USPS 1st-class int''l (JPY)'!C9</f>
        <v>1148</v>
      </c>
      <c r="G104" s="36">
        <f t="shared" si="27"/>
        <v>975.8</v>
      </c>
      <c r="H104" s="20">
        <f t="shared" si="28"/>
        <v>16.989999999999998</v>
      </c>
      <c r="I104" s="23">
        <f t="shared" si="31"/>
        <v>2675</v>
      </c>
    </row>
    <row r="105" spans="1:9" ht="15.75" customHeight="1">
      <c r="A105" s="60" t="s">
        <v>2219</v>
      </c>
      <c r="B105" s="36">
        <v>0.1</v>
      </c>
      <c r="C105" s="35">
        <v>5</v>
      </c>
      <c r="D105" s="36">
        <v>19.989999999999998</v>
      </c>
      <c r="E105" s="36">
        <f t="shared" si="30"/>
        <v>1999</v>
      </c>
      <c r="F105" s="36">
        <f>'USPS 1st-class int''l (JPY)'!C7</f>
        <v>1148</v>
      </c>
      <c r="G105" s="36">
        <f t="shared" si="27"/>
        <v>975.8</v>
      </c>
      <c r="H105" s="20">
        <f t="shared" si="28"/>
        <v>19.989999999999998</v>
      </c>
      <c r="I105" s="23">
        <f t="shared" si="31"/>
        <v>2975</v>
      </c>
    </row>
    <row r="106" spans="1:9" ht="15.75" customHeight="1">
      <c r="A106" s="60" t="s">
        <v>2220</v>
      </c>
      <c r="B106" s="36">
        <v>0.1</v>
      </c>
      <c r="C106" s="35">
        <v>5</v>
      </c>
      <c r="D106" s="36">
        <v>14.99</v>
      </c>
      <c r="E106" s="36">
        <f t="shared" si="30"/>
        <v>1499</v>
      </c>
      <c r="F106" s="36">
        <f>'USPS 1st-class int''l (JPY)'!C7</f>
        <v>1148</v>
      </c>
      <c r="G106" s="36">
        <f t="shared" si="27"/>
        <v>975.8</v>
      </c>
      <c r="H106" s="20">
        <f t="shared" si="28"/>
        <v>14.99</v>
      </c>
      <c r="I106" s="23">
        <f t="shared" si="31"/>
        <v>2475</v>
      </c>
    </row>
    <row r="107" spans="1:9" ht="15.75" customHeight="1">
      <c r="A107" s="60" t="s">
        <v>2221</v>
      </c>
      <c r="B107" s="36">
        <v>0.1</v>
      </c>
      <c r="C107" s="35">
        <v>7</v>
      </c>
      <c r="D107" s="36">
        <v>16.989999999999998</v>
      </c>
      <c r="E107" s="36">
        <f t="shared" si="30"/>
        <v>1699</v>
      </c>
      <c r="F107" s="36">
        <f>'USPS 1st-class int''l (JPY)'!C9</f>
        <v>1148</v>
      </c>
      <c r="G107" s="36">
        <f t="shared" si="27"/>
        <v>975.8</v>
      </c>
      <c r="H107" s="20">
        <f t="shared" si="28"/>
        <v>16.989999999999998</v>
      </c>
      <c r="I107" s="23">
        <f t="shared" si="31"/>
        <v>2675</v>
      </c>
    </row>
    <row r="108" spans="1:9" ht="15.75" customHeight="1">
      <c r="A108" s="60" t="s">
        <v>2222</v>
      </c>
      <c r="B108" s="36">
        <v>0.1</v>
      </c>
      <c r="C108" s="35">
        <v>3</v>
      </c>
      <c r="D108" s="36">
        <v>9.99</v>
      </c>
      <c r="E108" s="36">
        <f t="shared" si="30"/>
        <v>999</v>
      </c>
      <c r="F108" s="36">
        <f>'USPS 1st-class int''l (JPY)'!C5</f>
        <v>888</v>
      </c>
      <c r="G108" s="36">
        <f t="shared" si="27"/>
        <v>754.8</v>
      </c>
      <c r="H108" s="20">
        <f t="shared" si="28"/>
        <v>9.99</v>
      </c>
      <c r="I108" s="23">
        <f t="shared" si="31"/>
        <v>1754</v>
      </c>
    </row>
    <row r="109" spans="1:9" ht="15.75" customHeight="1">
      <c r="A109" s="60" t="s">
        <v>2223</v>
      </c>
      <c r="B109" s="36">
        <v>0.1</v>
      </c>
      <c r="C109" s="35">
        <v>5</v>
      </c>
      <c r="D109" s="36">
        <v>19.989999999999998</v>
      </c>
      <c r="E109" s="36">
        <f t="shared" si="30"/>
        <v>1999</v>
      </c>
      <c r="F109" s="36">
        <f>'USPS 1st-class int''l (JPY)'!C7</f>
        <v>1148</v>
      </c>
      <c r="G109" s="36">
        <f t="shared" si="27"/>
        <v>975.8</v>
      </c>
      <c r="H109" s="20">
        <f t="shared" si="28"/>
        <v>19.989999999999998</v>
      </c>
      <c r="I109" s="23">
        <f t="shared" si="31"/>
        <v>2975</v>
      </c>
    </row>
    <row r="110" spans="1:9" ht="15.75" customHeight="1">
      <c r="A110" s="60" t="s">
        <v>2224</v>
      </c>
      <c r="B110" s="36">
        <v>0.1</v>
      </c>
      <c r="C110" s="35">
        <v>4</v>
      </c>
      <c r="D110" s="36">
        <v>11.99</v>
      </c>
      <c r="E110" s="36">
        <f t="shared" si="30"/>
        <v>1199</v>
      </c>
      <c r="F110" s="36">
        <f>'USPS 1st-class int''l (JPY)'!C6</f>
        <v>888</v>
      </c>
      <c r="G110" s="36">
        <f t="shared" si="27"/>
        <v>754.8</v>
      </c>
      <c r="H110" s="20">
        <f t="shared" si="28"/>
        <v>11.99</v>
      </c>
      <c r="I110" s="23">
        <f t="shared" si="31"/>
        <v>1954</v>
      </c>
    </row>
    <row r="111" spans="1:9" ht="15.75" customHeight="1">
      <c r="A111" s="60" t="s">
        <v>2225</v>
      </c>
      <c r="B111" s="36">
        <v>0.1</v>
      </c>
      <c r="C111" s="35">
        <v>5</v>
      </c>
      <c r="D111" s="36">
        <v>14.99</v>
      </c>
      <c r="E111" s="36">
        <f t="shared" si="30"/>
        <v>1499</v>
      </c>
      <c r="F111" s="36">
        <f>'USPS 1st-class int''l (JPY)'!C7</f>
        <v>1148</v>
      </c>
      <c r="G111" s="36">
        <f t="shared" si="27"/>
        <v>975.8</v>
      </c>
      <c r="H111" s="20">
        <f t="shared" si="28"/>
        <v>14.99</v>
      </c>
      <c r="I111" s="23">
        <f t="shared" si="31"/>
        <v>2475</v>
      </c>
    </row>
    <row r="112" spans="1:9" ht="15.75" customHeight="1">
      <c r="A112" s="60" t="s">
        <v>2226</v>
      </c>
      <c r="B112" s="36">
        <v>0.1</v>
      </c>
      <c r="C112" s="35">
        <v>5</v>
      </c>
      <c r="D112" s="36">
        <v>13.99</v>
      </c>
      <c r="E112" s="36">
        <f t="shared" si="30"/>
        <v>1399</v>
      </c>
      <c r="F112" s="36">
        <f>'USPS 1st-class int''l (JPY)'!C7</f>
        <v>1148</v>
      </c>
      <c r="G112" s="36">
        <f t="shared" si="27"/>
        <v>975.8</v>
      </c>
      <c r="H112" s="20">
        <f t="shared" si="28"/>
        <v>13.99</v>
      </c>
      <c r="I112" s="23">
        <f t="shared" si="31"/>
        <v>2375</v>
      </c>
    </row>
    <row r="113" spans="1:9" ht="15.75" customHeight="1">
      <c r="A113" s="60" t="s">
        <v>2227</v>
      </c>
      <c r="B113" s="36">
        <v>0.1</v>
      </c>
      <c r="C113" s="35">
        <v>5</v>
      </c>
      <c r="D113" s="36">
        <v>14.99</v>
      </c>
      <c r="E113" s="36">
        <f t="shared" si="30"/>
        <v>1499</v>
      </c>
      <c r="F113" s="36">
        <f>'USPS 1st-class int''l (JPY)'!C7</f>
        <v>1148</v>
      </c>
      <c r="G113" s="36">
        <f t="shared" si="27"/>
        <v>975.8</v>
      </c>
      <c r="H113" s="20">
        <f t="shared" si="28"/>
        <v>14.99</v>
      </c>
      <c r="I113" s="23">
        <f t="shared" si="31"/>
        <v>2475</v>
      </c>
    </row>
    <row r="114" spans="1:9" ht="15.75" customHeight="1">
      <c r="A114" s="60" t="s">
        <v>2228</v>
      </c>
      <c r="B114" s="36">
        <v>0.1</v>
      </c>
      <c r="C114" s="35">
        <v>3</v>
      </c>
      <c r="D114" s="36">
        <v>13.99</v>
      </c>
      <c r="E114" s="36">
        <f t="shared" si="30"/>
        <v>1399</v>
      </c>
      <c r="F114" s="36">
        <f>'USPS 1st-class int''l (JPY)'!C5</f>
        <v>888</v>
      </c>
      <c r="G114" s="36">
        <f t="shared" si="27"/>
        <v>754.8</v>
      </c>
      <c r="H114" s="20">
        <f t="shared" si="28"/>
        <v>13.99</v>
      </c>
      <c r="I114" s="23">
        <f t="shared" si="31"/>
        <v>2154</v>
      </c>
    </row>
    <row r="115" spans="1:9" ht="15.75" customHeight="1">
      <c r="A115" s="60" t="s">
        <v>2229</v>
      </c>
      <c r="B115" s="36">
        <v>0.1</v>
      </c>
      <c r="C115" s="35">
        <v>8</v>
      </c>
      <c r="D115" s="36">
        <v>18.989999999999998</v>
      </c>
      <c r="E115" s="36">
        <f t="shared" si="30"/>
        <v>1899</v>
      </c>
      <c r="F115" s="36">
        <f>'USPS 1st-class int''l (JPY)'!C10</f>
        <v>1148</v>
      </c>
      <c r="G115" s="36">
        <f t="shared" si="27"/>
        <v>975.8</v>
      </c>
      <c r="H115" s="20">
        <f t="shared" si="28"/>
        <v>18.989999999999998</v>
      </c>
      <c r="I115" s="23">
        <f t="shared" si="31"/>
        <v>2875</v>
      </c>
    </row>
    <row r="116" spans="1:9" ht="15.75" customHeight="1">
      <c r="A116" s="60" t="s">
        <v>2230</v>
      </c>
      <c r="B116" s="36">
        <v>0.1</v>
      </c>
      <c r="C116" s="35">
        <v>8</v>
      </c>
      <c r="D116" s="36">
        <v>18.989999999999998</v>
      </c>
      <c r="E116" s="36">
        <f t="shared" si="30"/>
        <v>1899</v>
      </c>
      <c r="F116" s="36">
        <f>'USPS 1st-class int''l (JPY)'!C10</f>
        <v>1148</v>
      </c>
      <c r="G116" s="36">
        <f t="shared" si="27"/>
        <v>975.8</v>
      </c>
      <c r="H116" s="20">
        <f t="shared" si="28"/>
        <v>18.989999999999998</v>
      </c>
      <c r="I116" s="23">
        <f t="shared" si="31"/>
        <v>2875</v>
      </c>
    </row>
    <row r="117" spans="1:9" ht="15.75" customHeight="1">
      <c r="A117" s="60" t="s">
        <v>2231</v>
      </c>
      <c r="B117" s="36">
        <v>0.1</v>
      </c>
      <c r="C117" s="35">
        <v>5</v>
      </c>
      <c r="D117" s="36">
        <v>16.989999999999998</v>
      </c>
      <c r="E117" s="36">
        <f t="shared" si="30"/>
        <v>1699</v>
      </c>
      <c r="F117" s="36">
        <f>'USPS 1st-class int''l (JPY)'!C7</f>
        <v>1148</v>
      </c>
      <c r="G117" s="36">
        <f t="shared" si="27"/>
        <v>975.8</v>
      </c>
      <c r="H117" s="20">
        <f t="shared" si="28"/>
        <v>16.989999999999998</v>
      </c>
      <c r="I117" s="23">
        <f t="shared" si="31"/>
        <v>2675</v>
      </c>
    </row>
    <row r="118" spans="1:9" ht="15.75" customHeight="1">
      <c r="A118" s="60" t="s">
        <v>2232</v>
      </c>
      <c r="B118" s="36">
        <v>0.1</v>
      </c>
      <c r="C118" s="35">
        <v>3</v>
      </c>
      <c r="D118" s="36">
        <v>9.99</v>
      </c>
      <c r="E118" s="36">
        <f t="shared" si="30"/>
        <v>999</v>
      </c>
      <c r="F118" s="36">
        <f>'USPS 1st-class int''l (JPY)'!C5</f>
        <v>888</v>
      </c>
      <c r="G118" s="36">
        <f t="shared" si="27"/>
        <v>754.8</v>
      </c>
      <c r="H118" s="20">
        <f t="shared" si="28"/>
        <v>9.99</v>
      </c>
      <c r="I118" s="23">
        <f t="shared" si="31"/>
        <v>1754</v>
      </c>
    </row>
    <row r="119" spans="1:9" ht="15.75" customHeight="1">
      <c r="A119" s="60" t="s">
        <v>2233</v>
      </c>
      <c r="B119" s="36">
        <v>0.1</v>
      </c>
      <c r="C119" s="35">
        <v>3</v>
      </c>
      <c r="D119" s="36">
        <v>9.99</v>
      </c>
      <c r="E119" s="36">
        <f t="shared" si="30"/>
        <v>999</v>
      </c>
      <c r="F119" s="36">
        <f>'USPS 1st-class int''l (JPY)'!C5</f>
        <v>888</v>
      </c>
      <c r="G119" s="36">
        <f t="shared" si="27"/>
        <v>754.8</v>
      </c>
      <c r="H119" s="20">
        <f t="shared" si="28"/>
        <v>9.99</v>
      </c>
      <c r="I119" s="23">
        <f t="shared" si="31"/>
        <v>1754</v>
      </c>
    </row>
    <row r="120" spans="1:9" ht="15.75" customHeight="1">
      <c r="A120" s="60" t="s">
        <v>2234</v>
      </c>
      <c r="B120" s="36">
        <v>0.1</v>
      </c>
      <c r="C120" s="35">
        <v>5</v>
      </c>
      <c r="D120" s="36">
        <v>14.99</v>
      </c>
      <c r="E120" s="36">
        <f t="shared" si="30"/>
        <v>1499</v>
      </c>
      <c r="F120" s="36">
        <f>'USPS 1st-class int''l (JPY)'!C7</f>
        <v>1148</v>
      </c>
      <c r="G120" s="36">
        <f t="shared" si="27"/>
        <v>975.8</v>
      </c>
      <c r="H120" s="20">
        <f t="shared" si="28"/>
        <v>14.99</v>
      </c>
      <c r="I120" s="23">
        <f t="shared" si="31"/>
        <v>2475</v>
      </c>
    </row>
  </sheetData>
  <sortState ref="A2:J123">
    <sortCondition ref="A2:A123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workbookViewId="0">
      <pane ySplit="1" topLeftCell="A2" activePane="bottomLeft" state="frozen"/>
      <selection pane="bottomLeft" activeCell="K3" sqref="K3"/>
    </sheetView>
  </sheetViews>
  <sheetFormatPr defaultColWidth="9" defaultRowHeight="15.75" customHeight="1"/>
  <cols>
    <col min="1" max="1" width="19.625" style="90" customWidth="1"/>
    <col min="2" max="2" width="12.5" style="4" customWidth="1"/>
    <col min="3" max="3" width="12.5" style="65" customWidth="1"/>
    <col min="4" max="7" width="12.5" style="4" customWidth="1"/>
    <col min="8" max="8" width="12.5" style="22" customWidth="1"/>
    <col min="9" max="9" width="12.5" style="7" customWidth="1"/>
    <col min="10" max="10" width="10.375" style="114" customWidth="1"/>
    <col min="11" max="11" width="18.375" style="4" customWidth="1"/>
    <col min="12" max="16384" width="9" style="4"/>
  </cols>
  <sheetData>
    <row r="1" spans="1:11" ht="42.75" customHeight="1">
      <c r="A1" s="36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59" t="s">
        <v>137</v>
      </c>
      <c r="I1" s="37" t="s">
        <v>12</v>
      </c>
      <c r="J1" s="119" t="s">
        <v>13</v>
      </c>
      <c r="K1" s="182" t="s">
        <v>138</v>
      </c>
    </row>
    <row r="2" spans="1:11" ht="15.75" customHeight="1">
      <c r="A2" s="181" t="s">
        <v>139</v>
      </c>
      <c r="B2" s="18" t="s">
        <v>140</v>
      </c>
      <c r="C2" s="67">
        <v>30</v>
      </c>
      <c r="D2" s="18">
        <v>18.989999999999998</v>
      </c>
      <c r="E2" s="18">
        <f>D2*100</f>
        <v>1899</v>
      </c>
      <c r="F2" s="18">
        <f>'USPS 1st-class int''l (JPY)'!C32</f>
        <v>2007</v>
      </c>
      <c r="G2" s="18">
        <f t="shared" ref="G2" si="0">IF(C2&lt;=16,F2*0.85,IF(C2&lt;=32,F2*0.75,IF(C2&lt;=48,F2*0.65,F2*0.55)))</f>
        <v>1505.25</v>
      </c>
      <c r="H2" s="23">
        <f t="shared" ref="H2" si="1">D2</f>
        <v>18.989999999999998</v>
      </c>
      <c r="I2" s="23">
        <f>ROUNDUP(E2+G2,0)</f>
        <v>3405</v>
      </c>
      <c r="J2" s="183"/>
      <c r="K2" s="102" t="s">
        <v>141</v>
      </c>
    </row>
    <row r="3" spans="1:11" ht="15.75" customHeight="1">
      <c r="A3" s="181" t="s">
        <v>142</v>
      </c>
      <c r="B3" s="18" t="s">
        <v>140</v>
      </c>
      <c r="C3" s="67">
        <v>30</v>
      </c>
      <c r="D3" s="18">
        <v>18.989999999999998</v>
      </c>
      <c r="E3" s="18">
        <f t="shared" ref="E3" si="2">D3*100</f>
        <v>1899</v>
      </c>
      <c r="F3" s="18">
        <f>'USPS 1st-class int''l (JPY)'!C32</f>
        <v>2007</v>
      </c>
      <c r="G3" s="18">
        <f>IF(C3&lt;=16,F3*0.85,IF(C3&lt;=32,F3*0.75,IF(C3&lt;=48,F3*0.65,F3*0.55)))</f>
        <v>1505.25</v>
      </c>
      <c r="H3" s="23">
        <f t="shared" ref="H3:H34" si="3">D3</f>
        <v>18.989999999999998</v>
      </c>
      <c r="I3" s="23">
        <f t="shared" ref="I3" si="4">ROUNDUP(E3+G3,0)</f>
        <v>3405</v>
      </c>
      <c r="J3" s="183"/>
    </row>
    <row r="4" spans="1:11" ht="15.75" customHeight="1">
      <c r="A4" s="181" t="s">
        <v>143</v>
      </c>
      <c r="B4" s="18" t="s">
        <v>140</v>
      </c>
      <c r="C4" s="67">
        <v>30</v>
      </c>
      <c r="D4" s="18">
        <v>18.989999999999998</v>
      </c>
      <c r="E4" s="18">
        <f t="shared" ref="E4:E35" si="5">D4*100</f>
        <v>1899</v>
      </c>
      <c r="F4" s="18">
        <f>'USPS 1st-class int''l (JPY)'!C32</f>
        <v>2007</v>
      </c>
      <c r="G4" s="18">
        <f>IF(C4&lt;=16,F4*0.85,IF(C4&lt;=32,F4*0.75,IF(C4&lt;=48,F4*0.65,F4*0.55)))</f>
        <v>1505.25</v>
      </c>
      <c r="H4" s="23">
        <f t="shared" si="3"/>
        <v>18.989999999999998</v>
      </c>
      <c r="I4" s="23">
        <f t="shared" ref="I4:I35" si="6">ROUNDUP(E4+G4,0)</f>
        <v>3405</v>
      </c>
      <c r="J4" s="183"/>
    </row>
    <row r="5" spans="1:11" ht="15.75" customHeight="1">
      <c r="A5" s="181" t="s">
        <v>144</v>
      </c>
      <c r="B5" s="18" t="s">
        <v>140</v>
      </c>
      <c r="C5" s="67">
        <v>30</v>
      </c>
      <c r="D5" s="18">
        <v>18.989999999999998</v>
      </c>
      <c r="E5" s="18">
        <f t="shared" si="5"/>
        <v>1899</v>
      </c>
      <c r="F5" s="18">
        <f>'USPS 1st-class int''l (JPY)'!C32</f>
        <v>2007</v>
      </c>
      <c r="G5" s="18">
        <f>IF(C5&lt;=16,F5*0.85,IF(C5&lt;=32,F5*0.75,IF(C5&lt;=48,F5*0.65,F5*0.55)))</f>
        <v>1505.25</v>
      </c>
      <c r="H5" s="23">
        <f t="shared" si="3"/>
        <v>18.989999999999998</v>
      </c>
      <c r="I5" s="23">
        <f t="shared" si="6"/>
        <v>3405</v>
      </c>
      <c r="J5" s="183"/>
    </row>
    <row r="6" spans="1:11" ht="15.75" customHeight="1">
      <c r="A6" s="181" t="s">
        <v>145</v>
      </c>
      <c r="B6" s="18" t="s">
        <v>140</v>
      </c>
      <c r="C6" s="67">
        <v>30</v>
      </c>
      <c r="D6" s="18">
        <v>18.989999999999998</v>
      </c>
      <c r="E6" s="18">
        <f t="shared" si="5"/>
        <v>1899</v>
      </c>
      <c r="F6" s="18">
        <f>'USPS 1st-class int''l (JPY)'!C32</f>
        <v>2007</v>
      </c>
      <c r="G6" s="18">
        <f>IF(C6&lt;=16,F6*0.85,IF(C6&lt;=32,F6*0.75,IF(C6&lt;=48,F6*0.65,F6*0.55)))</f>
        <v>1505.25</v>
      </c>
      <c r="H6" s="23">
        <f t="shared" si="3"/>
        <v>18.989999999999998</v>
      </c>
      <c r="I6" s="23">
        <f t="shared" si="6"/>
        <v>3405</v>
      </c>
      <c r="J6" s="183"/>
    </row>
    <row r="7" spans="1:11" ht="15.75" customHeight="1">
      <c r="A7" s="181" t="s">
        <v>146</v>
      </c>
      <c r="B7" s="18" t="s">
        <v>140</v>
      </c>
      <c r="C7" s="67">
        <v>30</v>
      </c>
      <c r="D7" s="18">
        <v>18.989999999999998</v>
      </c>
      <c r="E7" s="18">
        <f t="shared" si="5"/>
        <v>1899</v>
      </c>
      <c r="F7" s="18">
        <f>'USPS 1st-class int''l (JPY)'!C32</f>
        <v>2007</v>
      </c>
      <c r="G7" s="18">
        <f>IF(C7&lt;=16,F7*0.85,IF(C7&lt;=32,F7*0.75,IF(C7&lt;=48,F7*0.65,F7*0.55)))</f>
        <v>1505.25</v>
      </c>
      <c r="H7" s="23">
        <f t="shared" si="3"/>
        <v>18.989999999999998</v>
      </c>
      <c r="I7" s="23">
        <f t="shared" si="6"/>
        <v>3405</v>
      </c>
      <c r="J7" s="183"/>
    </row>
    <row r="8" spans="1:11" ht="15.75" customHeight="1">
      <c r="A8" s="181" t="s">
        <v>147</v>
      </c>
      <c r="B8" s="18" t="s">
        <v>140</v>
      </c>
      <c r="C8" s="67">
        <v>30</v>
      </c>
      <c r="D8" s="18">
        <v>18.989999999999998</v>
      </c>
      <c r="E8" s="18">
        <f t="shared" si="5"/>
        <v>1899</v>
      </c>
      <c r="F8" s="18">
        <f>'USPS 1st-class int''l (JPY)'!C32</f>
        <v>2007</v>
      </c>
      <c r="G8" s="18">
        <f t="shared" ref="G8" si="7">IF(C8&lt;=16,F8*0.85,IF(C8&lt;=32,F8*0.75,IF(C8&lt;=48,F8*0.65,F8*0.55)))</f>
        <v>1505.25</v>
      </c>
      <c r="H8" s="23">
        <f t="shared" si="3"/>
        <v>18.989999999999998</v>
      </c>
      <c r="I8" s="23">
        <f t="shared" si="6"/>
        <v>3405</v>
      </c>
      <c r="J8" s="183"/>
    </row>
    <row r="9" spans="1:11" ht="15.75" customHeight="1">
      <c r="A9" s="181" t="s">
        <v>148</v>
      </c>
      <c r="B9" s="18" t="s">
        <v>140</v>
      </c>
      <c r="C9" s="67">
        <v>30</v>
      </c>
      <c r="D9" s="18">
        <v>18.989999999999998</v>
      </c>
      <c r="E9" s="18">
        <f t="shared" si="5"/>
        <v>1899</v>
      </c>
      <c r="F9" s="18">
        <f>'USPS 1st-class int''l (JPY)'!C32</f>
        <v>2007</v>
      </c>
      <c r="G9" s="18">
        <f t="shared" ref="G9:G25" si="8">IF(C9&lt;=16,F9*0.85,IF(C9&lt;=32,F9*0.75,IF(C9&lt;=48,F9*0.65,F9*0.55)))</f>
        <v>1505.25</v>
      </c>
      <c r="H9" s="23">
        <f t="shared" si="3"/>
        <v>18.989999999999998</v>
      </c>
      <c r="I9" s="23">
        <f t="shared" si="6"/>
        <v>3405</v>
      </c>
      <c r="J9" s="183"/>
    </row>
    <row r="10" spans="1:11" ht="15.75" customHeight="1">
      <c r="A10" s="181" t="s">
        <v>149</v>
      </c>
      <c r="B10" s="18" t="s">
        <v>140</v>
      </c>
      <c r="C10" s="67">
        <v>30</v>
      </c>
      <c r="D10" s="18">
        <v>18.989999999999998</v>
      </c>
      <c r="E10" s="18">
        <f t="shared" si="5"/>
        <v>1899</v>
      </c>
      <c r="F10" s="18">
        <f>'USPS 1st-class int''l (JPY)'!C32</f>
        <v>2007</v>
      </c>
      <c r="G10" s="18">
        <f t="shared" si="8"/>
        <v>1505.25</v>
      </c>
      <c r="H10" s="23">
        <f t="shared" si="3"/>
        <v>18.989999999999998</v>
      </c>
      <c r="I10" s="23">
        <f t="shared" si="6"/>
        <v>3405</v>
      </c>
      <c r="J10" s="183"/>
    </row>
    <row r="11" spans="1:11" ht="15.75" customHeight="1">
      <c r="A11" s="181" t="s">
        <v>150</v>
      </c>
      <c r="B11" s="18" t="s">
        <v>140</v>
      </c>
      <c r="C11" s="67">
        <v>30</v>
      </c>
      <c r="D11" s="18">
        <v>18.989999999999998</v>
      </c>
      <c r="E11" s="18">
        <f t="shared" si="5"/>
        <v>1899</v>
      </c>
      <c r="F11" s="18">
        <f>'USPS 1st-class int''l (JPY)'!C32</f>
        <v>2007</v>
      </c>
      <c r="G11" s="18">
        <f t="shared" si="8"/>
        <v>1505.25</v>
      </c>
      <c r="H11" s="23">
        <f t="shared" si="3"/>
        <v>18.989999999999998</v>
      </c>
      <c r="I11" s="23">
        <f t="shared" si="6"/>
        <v>3405</v>
      </c>
      <c r="J11" s="183"/>
    </row>
    <row r="12" spans="1:11" ht="15.75" customHeight="1">
      <c r="A12" s="181" t="s">
        <v>151</v>
      </c>
      <c r="B12" s="18" t="s">
        <v>140</v>
      </c>
      <c r="C12" s="67">
        <v>30</v>
      </c>
      <c r="D12" s="18">
        <v>18.989999999999998</v>
      </c>
      <c r="E12" s="18">
        <f t="shared" si="5"/>
        <v>1899</v>
      </c>
      <c r="F12" s="18">
        <f>'USPS 1st-class int''l (JPY)'!C32</f>
        <v>2007</v>
      </c>
      <c r="G12" s="18">
        <f t="shared" si="8"/>
        <v>1505.25</v>
      </c>
      <c r="H12" s="23">
        <f t="shared" si="3"/>
        <v>18.989999999999998</v>
      </c>
      <c r="I12" s="23">
        <f t="shared" si="6"/>
        <v>3405</v>
      </c>
      <c r="J12" s="183"/>
    </row>
    <row r="13" spans="1:11" ht="15.75" customHeight="1">
      <c r="A13" s="181" t="s">
        <v>152</v>
      </c>
      <c r="B13" s="18" t="s">
        <v>140</v>
      </c>
      <c r="C13" s="67">
        <v>30</v>
      </c>
      <c r="D13" s="18">
        <v>18.989999999999998</v>
      </c>
      <c r="E13" s="18">
        <f t="shared" si="5"/>
        <v>1899</v>
      </c>
      <c r="F13" s="18">
        <f>'USPS 1st-class int''l (JPY)'!C32</f>
        <v>2007</v>
      </c>
      <c r="G13" s="18">
        <f t="shared" si="8"/>
        <v>1505.25</v>
      </c>
      <c r="H13" s="23">
        <f t="shared" si="3"/>
        <v>18.989999999999998</v>
      </c>
      <c r="I13" s="23">
        <f t="shared" si="6"/>
        <v>3405</v>
      </c>
      <c r="J13" s="183"/>
    </row>
    <row r="14" spans="1:11" ht="15.75" customHeight="1">
      <c r="A14" s="181" t="s">
        <v>153</v>
      </c>
      <c r="B14" s="18" t="s">
        <v>140</v>
      </c>
      <c r="C14" s="67">
        <v>30</v>
      </c>
      <c r="D14" s="18">
        <v>18.989999999999998</v>
      </c>
      <c r="E14" s="18">
        <f t="shared" si="5"/>
        <v>1899</v>
      </c>
      <c r="F14" s="18">
        <f>'USPS 1st-class int''l (JPY)'!C32</f>
        <v>2007</v>
      </c>
      <c r="G14" s="18">
        <f t="shared" si="8"/>
        <v>1505.25</v>
      </c>
      <c r="H14" s="23">
        <f t="shared" si="3"/>
        <v>18.989999999999998</v>
      </c>
      <c r="I14" s="23">
        <f t="shared" si="6"/>
        <v>3405</v>
      </c>
      <c r="J14" s="183"/>
    </row>
    <row r="15" spans="1:11" ht="15.75" customHeight="1">
      <c r="A15" s="181" t="s">
        <v>154</v>
      </c>
      <c r="B15" s="18" t="s">
        <v>140</v>
      </c>
      <c r="C15" s="67">
        <v>30</v>
      </c>
      <c r="D15" s="18">
        <v>18.989999999999998</v>
      </c>
      <c r="E15" s="18">
        <f t="shared" si="5"/>
        <v>1899</v>
      </c>
      <c r="F15" s="18">
        <f>'USPS 1st-class int''l (JPY)'!C32</f>
        <v>2007</v>
      </c>
      <c r="G15" s="18">
        <f t="shared" si="8"/>
        <v>1505.25</v>
      </c>
      <c r="H15" s="23">
        <f t="shared" si="3"/>
        <v>18.989999999999998</v>
      </c>
      <c r="I15" s="23">
        <f t="shared" si="6"/>
        <v>3405</v>
      </c>
      <c r="J15" s="183"/>
    </row>
    <row r="16" spans="1:11" ht="15.75" customHeight="1">
      <c r="A16" s="181" t="s">
        <v>155</v>
      </c>
      <c r="B16" s="18" t="s">
        <v>140</v>
      </c>
      <c r="C16" s="67">
        <v>31</v>
      </c>
      <c r="D16" s="18">
        <v>18.989999999999998</v>
      </c>
      <c r="E16" s="18">
        <f t="shared" si="5"/>
        <v>1899</v>
      </c>
      <c r="F16" s="18">
        <f>'USPS 1st-class int''l (JPY)'!C33</f>
        <v>2007</v>
      </c>
      <c r="G16" s="18">
        <f t="shared" si="8"/>
        <v>1505.25</v>
      </c>
      <c r="H16" s="23">
        <f t="shared" si="3"/>
        <v>18.989999999999998</v>
      </c>
      <c r="I16" s="23">
        <f t="shared" si="6"/>
        <v>3405</v>
      </c>
      <c r="J16" s="183"/>
    </row>
    <row r="17" spans="1:10" ht="15.75" customHeight="1">
      <c r="A17" s="181" t="s">
        <v>156</v>
      </c>
      <c r="B17" s="18" t="s">
        <v>140</v>
      </c>
      <c r="C17" s="67">
        <v>31</v>
      </c>
      <c r="D17" s="18">
        <v>18.989999999999998</v>
      </c>
      <c r="E17" s="18">
        <f t="shared" si="5"/>
        <v>1899</v>
      </c>
      <c r="F17" s="18">
        <f>'USPS 1st-class int''l (JPY)'!C33</f>
        <v>2007</v>
      </c>
      <c r="G17" s="18">
        <f t="shared" si="8"/>
        <v>1505.25</v>
      </c>
      <c r="H17" s="23">
        <f t="shared" si="3"/>
        <v>18.989999999999998</v>
      </c>
      <c r="I17" s="23">
        <f t="shared" si="6"/>
        <v>3405</v>
      </c>
      <c r="J17" s="183"/>
    </row>
    <row r="18" spans="1:10" ht="15.75" customHeight="1">
      <c r="A18" s="181" t="s">
        <v>157</v>
      </c>
      <c r="B18" s="18" t="s">
        <v>140</v>
      </c>
      <c r="C18" s="67">
        <v>31</v>
      </c>
      <c r="D18" s="18">
        <v>18.989999999999998</v>
      </c>
      <c r="E18" s="18">
        <f t="shared" si="5"/>
        <v>1899</v>
      </c>
      <c r="F18" s="18">
        <f>'USPS 1st-class int''l (JPY)'!C33</f>
        <v>2007</v>
      </c>
      <c r="G18" s="18">
        <f t="shared" si="8"/>
        <v>1505.25</v>
      </c>
      <c r="H18" s="23">
        <f t="shared" si="3"/>
        <v>18.989999999999998</v>
      </c>
      <c r="I18" s="23">
        <f t="shared" si="6"/>
        <v>3405</v>
      </c>
      <c r="J18" s="183"/>
    </row>
    <row r="19" spans="1:10" ht="15.75" customHeight="1">
      <c r="A19" s="181" t="s">
        <v>158</v>
      </c>
      <c r="B19" s="18" t="s">
        <v>140</v>
      </c>
      <c r="C19" s="67">
        <v>31</v>
      </c>
      <c r="D19" s="18">
        <v>18.989999999999998</v>
      </c>
      <c r="E19" s="18">
        <f t="shared" si="5"/>
        <v>1899</v>
      </c>
      <c r="F19" s="18">
        <f>'USPS 1st-class int''l (JPY)'!C33</f>
        <v>2007</v>
      </c>
      <c r="G19" s="18">
        <f t="shared" si="8"/>
        <v>1505.25</v>
      </c>
      <c r="H19" s="23">
        <f t="shared" si="3"/>
        <v>18.989999999999998</v>
      </c>
      <c r="I19" s="23">
        <f t="shared" si="6"/>
        <v>3405</v>
      </c>
      <c r="J19" s="183"/>
    </row>
    <row r="20" spans="1:10" ht="15.75" customHeight="1">
      <c r="A20" s="181" t="s">
        <v>159</v>
      </c>
      <c r="B20" s="18" t="s">
        <v>140</v>
      </c>
      <c r="C20" s="67">
        <v>31</v>
      </c>
      <c r="D20" s="18">
        <v>18.989999999999998</v>
      </c>
      <c r="E20" s="18">
        <f t="shared" si="5"/>
        <v>1899</v>
      </c>
      <c r="F20" s="18">
        <f>'USPS 1st-class int''l (JPY)'!C33</f>
        <v>2007</v>
      </c>
      <c r="G20" s="18">
        <f t="shared" si="8"/>
        <v>1505.25</v>
      </c>
      <c r="H20" s="23">
        <f t="shared" si="3"/>
        <v>18.989999999999998</v>
      </c>
      <c r="I20" s="23">
        <f t="shared" si="6"/>
        <v>3405</v>
      </c>
      <c r="J20" s="183"/>
    </row>
    <row r="21" spans="1:10" ht="15.75" customHeight="1">
      <c r="A21" s="181" t="s">
        <v>160</v>
      </c>
      <c r="B21" s="18" t="s">
        <v>140</v>
      </c>
      <c r="C21" s="67">
        <v>31</v>
      </c>
      <c r="D21" s="18">
        <v>18.989999999999998</v>
      </c>
      <c r="E21" s="18">
        <f t="shared" si="5"/>
        <v>1899</v>
      </c>
      <c r="F21" s="18">
        <f>'USPS 1st-class int''l (JPY)'!C33</f>
        <v>2007</v>
      </c>
      <c r="G21" s="18">
        <f t="shared" si="8"/>
        <v>1505.25</v>
      </c>
      <c r="H21" s="23">
        <f t="shared" si="3"/>
        <v>18.989999999999998</v>
      </c>
      <c r="I21" s="23">
        <f t="shared" si="6"/>
        <v>3405</v>
      </c>
      <c r="J21" s="183"/>
    </row>
    <row r="22" spans="1:10" ht="15.75" customHeight="1">
      <c r="A22" s="181" t="s">
        <v>161</v>
      </c>
      <c r="B22" s="18" t="s">
        <v>140</v>
      </c>
      <c r="C22" s="67">
        <v>31</v>
      </c>
      <c r="D22" s="18">
        <v>18.989999999999998</v>
      </c>
      <c r="E22" s="18">
        <f t="shared" si="5"/>
        <v>1899</v>
      </c>
      <c r="F22" s="18">
        <f>'USPS 1st-class int''l (JPY)'!C33</f>
        <v>2007</v>
      </c>
      <c r="G22" s="18">
        <f t="shared" si="8"/>
        <v>1505.25</v>
      </c>
      <c r="H22" s="23">
        <f t="shared" si="3"/>
        <v>18.989999999999998</v>
      </c>
      <c r="I22" s="23">
        <f t="shared" si="6"/>
        <v>3405</v>
      </c>
      <c r="J22" s="183"/>
    </row>
    <row r="23" spans="1:10" ht="15.75" customHeight="1">
      <c r="A23" s="181" t="s">
        <v>162</v>
      </c>
      <c r="B23" s="18" t="s">
        <v>140</v>
      </c>
      <c r="C23" s="67">
        <v>31</v>
      </c>
      <c r="D23" s="18">
        <v>18.989999999999998</v>
      </c>
      <c r="E23" s="18">
        <f t="shared" si="5"/>
        <v>1899</v>
      </c>
      <c r="F23" s="18">
        <f>'USPS 1st-class int''l (JPY)'!C33</f>
        <v>2007</v>
      </c>
      <c r="G23" s="18">
        <f t="shared" si="8"/>
        <v>1505.25</v>
      </c>
      <c r="H23" s="23">
        <f t="shared" si="3"/>
        <v>18.989999999999998</v>
      </c>
      <c r="I23" s="23">
        <f t="shared" si="6"/>
        <v>3405</v>
      </c>
      <c r="J23" s="183"/>
    </row>
    <row r="24" spans="1:10" ht="15.75" customHeight="1">
      <c r="A24" s="181" t="s">
        <v>163</v>
      </c>
      <c r="B24" s="18" t="s">
        <v>140</v>
      </c>
      <c r="C24" s="67">
        <v>31</v>
      </c>
      <c r="D24" s="18">
        <v>18.989999999999998</v>
      </c>
      <c r="E24" s="18">
        <f t="shared" si="5"/>
        <v>1899</v>
      </c>
      <c r="F24" s="18">
        <f>'USPS 1st-class int''l (JPY)'!C33</f>
        <v>2007</v>
      </c>
      <c r="G24" s="18">
        <f t="shared" si="8"/>
        <v>1505.25</v>
      </c>
      <c r="H24" s="23">
        <f t="shared" si="3"/>
        <v>18.989999999999998</v>
      </c>
      <c r="I24" s="23">
        <f t="shared" si="6"/>
        <v>3405</v>
      </c>
      <c r="J24" s="183"/>
    </row>
    <row r="25" spans="1:10" ht="15.75" customHeight="1">
      <c r="A25" s="181" t="s">
        <v>164</v>
      </c>
      <c r="B25" s="18" t="s">
        <v>140</v>
      </c>
      <c r="C25" s="67">
        <v>14</v>
      </c>
      <c r="D25" s="18">
        <v>18.989999999999998</v>
      </c>
      <c r="E25" s="18">
        <f t="shared" si="5"/>
        <v>1899</v>
      </c>
      <c r="F25" s="18">
        <f>'USPS 1st-class int''l (JPY)'!C16</f>
        <v>1341</v>
      </c>
      <c r="G25" s="18">
        <f t="shared" si="8"/>
        <v>1139.8499999999999</v>
      </c>
      <c r="H25" s="23">
        <f t="shared" si="3"/>
        <v>18.989999999999998</v>
      </c>
      <c r="I25" s="23">
        <f t="shared" si="6"/>
        <v>3039</v>
      </c>
      <c r="J25" s="183"/>
    </row>
    <row r="26" spans="1:10" ht="15.75" customHeight="1">
      <c r="A26" s="181" t="s">
        <v>165</v>
      </c>
      <c r="B26" s="18">
        <v>1.4</v>
      </c>
      <c r="C26" s="67">
        <v>14</v>
      </c>
      <c r="D26" s="18">
        <v>12.99</v>
      </c>
      <c r="E26" s="18">
        <f t="shared" si="5"/>
        <v>1299</v>
      </c>
      <c r="F26" s="18">
        <f>'USPS 1st-class int''l (JPY)'!C16</f>
        <v>1341</v>
      </c>
      <c r="G26" s="18">
        <f t="shared" ref="G26" si="9">IF(C26&lt;=16,F26*0.85,IF(C26&lt;=32,F26*0.75,IF(C26&lt;=48,F26*0.65,F26*0.55)))</f>
        <v>1139.8499999999999</v>
      </c>
      <c r="H26" s="23">
        <f t="shared" si="3"/>
        <v>12.99</v>
      </c>
      <c r="I26" s="23">
        <f t="shared" si="6"/>
        <v>2439</v>
      </c>
      <c r="J26" s="183"/>
    </row>
    <row r="27" spans="1:10" ht="15.75" customHeight="1">
      <c r="A27" s="181" t="s">
        <v>166</v>
      </c>
      <c r="B27" s="18">
        <v>1.4</v>
      </c>
      <c r="C27" s="67">
        <v>14</v>
      </c>
      <c r="D27" s="18">
        <v>12.99</v>
      </c>
      <c r="E27" s="18">
        <f t="shared" si="5"/>
        <v>1299</v>
      </c>
      <c r="F27" s="18">
        <f>'USPS 1st-class int''l (JPY)'!C16</f>
        <v>1341</v>
      </c>
      <c r="G27" s="18">
        <f t="shared" ref="G27:G62" si="10">IF(C27&lt;=16,F27*0.85,IF(C27&lt;=32,F27*0.75,IF(C27&lt;=48,F27*0.65,F27*0.55)))</f>
        <v>1139.8499999999999</v>
      </c>
      <c r="H27" s="23">
        <f t="shared" si="3"/>
        <v>12.99</v>
      </c>
      <c r="I27" s="23">
        <f t="shared" si="6"/>
        <v>2439</v>
      </c>
      <c r="J27" s="183"/>
    </row>
    <row r="28" spans="1:10" ht="15.75" customHeight="1">
      <c r="A28" s="181" t="s">
        <v>167</v>
      </c>
      <c r="B28" s="18">
        <v>1.4</v>
      </c>
      <c r="C28" s="67">
        <v>14</v>
      </c>
      <c r="D28" s="18">
        <v>12.99</v>
      </c>
      <c r="E28" s="18">
        <f t="shared" si="5"/>
        <v>1299</v>
      </c>
      <c r="F28" s="18">
        <f>'USPS 1st-class int''l (JPY)'!C16</f>
        <v>1341</v>
      </c>
      <c r="G28" s="18">
        <f t="shared" si="10"/>
        <v>1139.8499999999999</v>
      </c>
      <c r="H28" s="23">
        <f t="shared" si="3"/>
        <v>12.99</v>
      </c>
      <c r="I28" s="23">
        <f t="shared" si="6"/>
        <v>2439</v>
      </c>
      <c r="J28" s="183"/>
    </row>
    <row r="29" spans="1:10" ht="15.75" customHeight="1">
      <c r="A29" s="181" t="s">
        <v>168</v>
      </c>
      <c r="B29" s="18">
        <v>1.4</v>
      </c>
      <c r="C29" s="67">
        <v>32</v>
      </c>
      <c r="D29" s="18">
        <v>12.99</v>
      </c>
      <c r="E29" s="18">
        <f t="shared" si="5"/>
        <v>1299</v>
      </c>
      <c r="F29" s="18">
        <f>'USPS 1st-class int''l (JPY)'!C34</f>
        <v>2174</v>
      </c>
      <c r="G29" s="18">
        <f t="shared" si="10"/>
        <v>1630.5</v>
      </c>
      <c r="H29" s="23">
        <f t="shared" si="3"/>
        <v>12.99</v>
      </c>
      <c r="I29" s="23">
        <f t="shared" si="6"/>
        <v>2930</v>
      </c>
      <c r="J29" s="183"/>
    </row>
    <row r="30" spans="1:10" ht="15.75" customHeight="1">
      <c r="A30" s="181" t="s">
        <v>169</v>
      </c>
      <c r="B30" s="18">
        <v>1.44</v>
      </c>
      <c r="C30" s="67">
        <v>32</v>
      </c>
      <c r="D30" s="18">
        <v>12.99</v>
      </c>
      <c r="E30" s="18">
        <f t="shared" si="5"/>
        <v>1299</v>
      </c>
      <c r="F30" s="18">
        <f>'USPS 1st-class int''l (JPY)'!C34</f>
        <v>2174</v>
      </c>
      <c r="G30" s="18">
        <f t="shared" si="10"/>
        <v>1630.5</v>
      </c>
      <c r="H30" s="23">
        <f t="shared" si="3"/>
        <v>12.99</v>
      </c>
      <c r="I30" s="23">
        <f t="shared" si="6"/>
        <v>2930</v>
      </c>
      <c r="J30" s="183"/>
    </row>
    <row r="31" spans="1:10" ht="15.75" customHeight="1">
      <c r="A31" s="181" t="s">
        <v>170</v>
      </c>
      <c r="B31" s="18">
        <v>1.44</v>
      </c>
      <c r="C31" s="67">
        <v>39</v>
      </c>
      <c r="D31" s="18">
        <v>12.99</v>
      </c>
      <c r="E31" s="18">
        <f t="shared" si="5"/>
        <v>1299</v>
      </c>
      <c r="F31" s="18">
        <f>'USPS 1st-class int''l (JPY)'!C41</f>
        <v>2340</v>
      </c>
      <c r="G31" s="18">
        <f t="shared" si="10"/>
        <v>1521</v>
      </c>
      <c r="H31" s="23">
        <f t="shared" si="3"/>
        <v>12.99</v>
      </c>
      <c r="I31" s="23">
        <f t="shared" si="6"/>
        <v>2820</v>
      </c>
      <c r="J31" s="183"/>
    </row>
    <row r="32" spans="1:10" ht="15.75" customHeight="1">
      <c r="A32" s="181" t="s">
        <v>171</v>
      </c>
      <c r="B32" s="18">
        <v>2.75</v>
      </c>
      <c r="C32" s="67">
        <v>39</v>
      </c>
      <c r="D32" s="18">
        <v>29.99</v>
      </c>
      <c r="E32" s="18">
        <f t="shared" si="5"/>
        <v>2999</v>
      </c>
      <c r="F32" s="18">
        <f>'USPS 1st-class int''l (JPY)'!C41</f>
        <v>2340</v>
      </c>
      <c r="G32" s="18">
        <f t="shared" si="10"/>
        <v>1521</v>
      </c>
      <c r="H32" s="23">
        <f t="shared" si="3"/>
        <v>29.99</v>
      </c>
      <c r="I32" s="23">
        <f t="shared" si="6"/>
        <v>4520</v>
      </c>
      <c r="J32" s="183"/>
    </row>
    <row r="33" spans="1:10" ht="15.75" customHeight="1">
      <c r="A33" s="181" t="s">
        <v>172</v>
      </c>
      <c r="B33" s="18">
        <v>2.75</v>
      </c>
      <c r="C33" s="67">
        <v>39</v>
      </c>
      <c r="D33" s="18">
        <v>29.99</v>
      </c>
      <c r="E33" s="18">
        <f t="shared" si="5"/>
        <v>2999</v>
      </c>
      <c r="F33" s="18">
        <f>'USPS 1st-class int''l (JPY)'!C41</f>
        <v>2340</v>
      </c>
      <c r="G33" s="18">
        <f t="shared" si="10"/>
        <v>1521</v>
      </c>
      <c r="H33" s="23">
        <f t="shared" si="3"/>
        <v>29.99</v>
      </c>
      <c r="I33" s="23">
        <f t="shared" si="6"/>
        <v>4520</v>
      </c>
      <c r="J33" s="183"/>
    </row>
    <row r="34" spans="1:10" ht="15.75" customHeight="1">
      <c r="A34" s="181" t="s">
        <v>173</v>
      </c>
      <c r="B34" s="18">
        <v>2.75</v>
      </c>
      <c r="C34" s="67">
        <v>39</v>
      </c>
      <c r="D34" s="18">
        <v>29.99</v>
      </c>
      <c r="E34" s="18">
        <f t="shared" si="5"/>
        <v>2999</v>
      </c>
      <c r="F34" s="18">
        <f>'USPS 1st-class int''l (JPY)'!C41</f>
        <v>2340</v>
      </c>
      <c r="G34" s="18">
        <f t="shared" si="10"/>
        <v>1521</v>
      </c>
      <c r="H34" s="23">
        <f t="shared" si="3"/>
        <v>29.99</v>
      </c>
      <c r="I34" s="23">
        <f t="shared" si="6"/>
        <v>4520</v>
      </c>
      <c r="J34" s="183"/>
    </row>
    <row r="35" spans="1:10" ht="15.75" customHeight="1">
      <c r="A35" s="181" t="s">
        <v>174</v>
      </c>
      <c r="B35" s="18">
        <v>1.9</v>
      </c>
      <c r="C35" s="65">
        <v>22</v>
      </c>
      <c r="D35" s="18">
        <v>15.99</v>
      </c>
      <c r="E35" s="18">
        <f t="shared" si="5"/>
        <v>1599</v>
      </c>
      <c r="F35" s="18">
        <f>'USPS 1st-class int''l (JPY)'!C24</f>
        <v>1674</v>
      </c>
      <c r="G35" s="18">
        <f t="shared" si="10"/>
        <v>1255.5</v>
      </c>
      <c r="H35" s="23">
        <f t="shared" ref="H35:H64" si="11">D35</f>
        <v>15.99</v>
      </c>
      <c r="I35" s="23">
        <f t="shared" si="6"/>
        <v>2855</v>
      </c>
      <c r="J35" s="183"/>
    </row>
    <row r="36" spans="1:10" ht="15.75" customHeight="1">
      <c r="A36" s="181" t="s">
        <v>175</v>
      </c>
      <c r="B36" s="18">
        <v>1.9</v>
      </c>
      <c r="C36" s="67">
        <v>22</v>
      </c>
      <c r="D36" s="18">
        <v>23.99</v>
      </c>
      <c r="E36" s="18">
        <f t="shared" ref="E36:E67" si="12">D36*100</f>
        <v>2399</v>
      </c>
      <c r="F36" s="18">
        <f>'USPS 1st-class int''l (JPY)'!C24</f>
        <v>1674</v>
      </c>
      <c r="G36" s="18">
        <f t="shared" si="10"/>
        <v>1255.5</v>
      </c>
      <c r="H36" s="23">
        <f t="shared" si="11"/>
        <v>23.99</v>
      </c>
      <c r="I36" s="23">
        <f t="shared" ref="I36:I65" si="13">ROUNDUP(E36+G36,0)</f>
        <v>3655</v>
      </c>
      <c r="J36" s="183"/>
    </row>
    <row r="37" spans="1:10" ht="15.75" customHeight="1">
      <c r="A37" s="181" t="s">
        <v>176</v>
      </c>
      <c r="B37" s="18">
        <v>1.42</v>
      </c>
      <c r="C37" s="67">
        <v>14</v>
      </c>
      <c r="D37" s="18">
        <v>19.989999999999998</v>
      </c>
      <c r="E37" s="18">
        <f t="shared" si="12"/>
        <v>1999</v>
      </c>
      <c r="F37" s="18">
        <f>'USPS 1st-class int''l (JPY)'!C16</f>
        <v>1341</v>
      </c>
      <c r="G37" s="18">
        <f t="shared" si="10"/>
        <v>1139.8499999999999</v>
      </c>
      <c r="H37" s="23">
        <f t="shared" si="11"/>
        <v>19.989999999999998</v>
      </c>
      <c r="I37" s="23">
        <f t="shared" si="13"/>
        <v>3139</v>
      </c>
      <c r="J37" s="183"/>
    </row>
    <row r="38" spans="1:10" ht="15.75" customHeight="1">
      <c r="A38" s="181" t="s">
        <v>177</v>
      </c>
      <c r="B38" s="18">
        <v>1.42</v>
      </c>
      <c r="C38" s="67">
        <v>14</v>
      </c>
      <c r="D38" s="18">
        <v>19.989999999999998</v>
      </c>
      <c r="E38" s="18">
        <f t="shared" si="12"/>
        <v>1999</v>
      </c>
      <c r="F38" s="18">
        <f>'USPS 1st-class int''l (JPY)'!C16</f>
        <v>1341</v>
      </c>
      <c r="G38" s="18">
        <f t="shared" si="10"/>
        <v>1139.8499999999999</v>
      </c>
      <c r="H38" s="23">
        <f t="shared" si="11"/>
        <v>19.989999999999998</v>
      </c>
      <c r="I38" s="23">
        <f t="shared" si="13"/>
        <v>3139</v>
      </c>
      <c r="J38" s="183"/>
    </row>
    <row r="39" spans="1:10" ht="15.75" customHeight="1">
      <c r="A39" s="181" t="s">
        <v>178</v>
      </c>
      <c r="B39" s="18">
        <v>1.42</v>
      </c>
      <c r="C39" s="67">
        <v>14</v>
      </c>
      <c r="D39" s="18">
        <v>19.989999999999998</v>
      </c>
      <c r="E39" s="18">
        <f t="shared" si="12"/>
        <v>1999</v>
      </c>
      <c r="F39" s="18">
        <f>'USPS 1st-class int''l (JPY)'!C16</f>
        <v>1341</v>
      </c>
      <c r="G39" s="18">
        <f t="shared" si="10"/>
        <v>1139.8499999999999</v>
      </c>
      <c r="H39" s="23">
        <f t="shared" si="11"/>
        <v>19.989999999999998</v>
      </c>
      <c r="I39" s="23">
        <f t="shared" si="13"/>
        <v>3139</v>
      </c>
      <c r="J39" s="183"/>
    </row>
    <row r="40" spans="1:10" ht="15.75" customHeight="1">
      <c r="A40" s="181" t="s">
        <v>179</v>
      </c>
      <c r="B40" s="18">
        <v>1.42</v>
      </c>
      <c r="C40" s="67">
        <v>14</v>
      </c>
      <c r="D40" s="18">
        <v>19.989999999999998</v>
      </c>
      <c r="E40" s="18">
        <f t="shared" si="12"/>
        <v>1999</v>
      </c>
      <c r="F40" s="18">
        <f>'USPS 1st-class int''l (JPY)'!C16</f>
        <v>1341</v>
      </c>
      <c r="G40" s="18">
        <f t="shared" si="10"/>
        <v>1139.8499999999999</v>
      </c>
      <c r="H40" s="23">
        <f t="shared" si="11"/>
        <v>19.989999999999998</v>
      </c>
      <c r="I40" s="23">
        <f t="shared" si="13"/>
        <v>3139</v>
      </c>
      <c r="J40" s="183"/>
    </row>
    <row r="41" spans="1:10" ht="15.75" customHeight="1">
      <c r="A41" s="181" t="s">
        <v>180</v>
      </c>
      <c r="B41" s="18">
        <v>1.42</v>
      </c>
      <c r="C41" s="67">
        <v>14</v>
      </c>
      <c r="D41" s="18">
        <v>19.989999999999998</v>
      </c>
      <c r="E41" s="18">
        <f t="shared" si="12"/>
        <v>1999</v>
      </c>
      <c r="F41" s="18">
        <f>'USPS 1st-class int''l (JPY)'!C16</f>
        <v>1341</v>
      </c>
      <c r="G41" s="18">
        <f t="shared" si="10"/>
        <v>1139.8499999999999</v>
      </c>
      <c r="H41" s="23">
        <f t="shared" si="11"/>
        <v>19.989999999999998</v>
      </c>
      <c r="I41" s="23">
        <f t="shared" si="13"/>
        <v>3139</v>
      </c>
      <c r="J41" s="183"/>
    </row>
    <row r="42" spans="1:10" ht="15.75" customHeight="1">
      <c r="A42" s="181" t="s">
        <v>181</v>
      </c>
      <c r="B42" s="18">
        <v>1.42</v>
      </c>
      <c r="C42" s="67">
        <v>14</v>
      </c>
      <c r="D42" s="18">
        <v>19.989999999999998</v>
      </c>
      <c r="E42" s="18">
        <f t="shared" si="12"/>
        <v>1999</v>
      </c>
      <c r="F42" s="18">
        <f>'USPS 1st-class int''l (JPY)'!C16</f>
        <v>1341</v>
      </c>
      <c r="G42" s="18">
        <f t="shared" si="10"/>
        <v>1139.8499999999999</v>
      </c>
      <c r="H42" s="23">
        <f t="shared" si="11"/>
        <v>19.989999999999998</v>
      </c>
      <c r="I42" s="23">
        <f t="shared" si="13"/>
        <v>3139</v>
      </c>
      <c r="J42" s="183"/>
    </row>
    <row r="43" spans="1:10" ht="15.75" customHeight="1">
      <c r="A43" s="181" t="s">
        <v>182</v>
      </c>
      <c r="B43" s="18">
        <v>1.42</v>
      </c>
      <c r="C43" s="67">
        <v>14</v>
      </c>
      <c r="D43" s="18">
        <v>19.989999999999998</v>
      </c>
      <c r="E43" s="18">
        <f t="shared" si="12"/>
        <v>1999</v>
      </c>
      <c r="F43" s="18">
        <f>'USPS 1st-class int''l (JPY)'!C16</f>
        <v>1341</v>
      </c>
      <c r="G43" s="18">
        <f t="shared" si="10"/>
        <v>1139.8499999999999</v>
      </c>
      <c r="H43" s="23">
        <f t="shared" si="11"/>
        <v>19.989999999999998</v>
      </c>
      <c r="I43" s="23">
        <f t="shared" si="13"/>
        <v>3139</v>
      </c>
      <c r="J43" s="183"/>
    </row>
    <row r="44" spans="1:10" ht="15.75" customHeight="1">
      <c r="A44" s="181" t="s">
        <v>183</v>
      </c>
      <c r="B44" s="18">
        <v>1.91</v>
      </c>
      <c r="C44" s="67">
        <v>14</v>
      </c>
      <c r="D44" s="18">
        <v>19.989999999999998</v>
      </c>
      <c r="E44" s="18">
        <f t="shared" si="12"/>
        <v>1999</v>
      </c>
      <c r="F44" s="18">
        <f>'USPS 1st-class int''l (JPY)'!C16</f>
        <v>1341</v>
      </c>
      <c r="G44" s="18">
        <f t="shared" si="10"/>
        <v>1139.8499999999999</v>
      </c>
      <c r="H44" s="23">
        <f t="shared" si="11"/>
        <v>19.989999999999998</v>
      </c>
      <c r="I44" s="23">
        <f t="shared" si="13"/>
        <v>3139</v>
      </c>
      <c r="J44" s="183"/>
    </row>
    <row r="45" spans="1:10" ht="15.75" customHeight="1">
      <c r="A45" s="181" t="s">
        <v>184</v>
      </c>
      <c r="B45" s="18">
        <v>1.91</v>
      </c>
      <c r="C45" s="67">
        <v>14</v>
      </c>
      <c r="D45" s="18">
        <v>19.989999999999998</v>
      </c>
      <c r="E45" s="18">
        <f t="shared" si="12"/>
        <v>1999</v>
      </c>
      <c r="F45" s="18">
        <f>'USPS 1st-class int''l (JPY)'!C16</f>
        <v>1341</v>
      </c>
      <c r="G45" s="18">
        <f t="shared" si="10"/>
        <v>1139.8499999999999</v>
      </c>
      <c r="H45" s="23">
        <f t="shared" si="11"/>
        <v>19.989999999999998</v>
      </c>
      <c r="I45" s="23">
        <f t="shared" si="13"/>
        <v>3139</v>
      </c>
      <c r="J45" s="183"/>
    </row>
    <row r="46" spans="1:10" ht="15.75" customHeight="1">
      <c r="A46" s="181" t="s">
        <v>185</v>
      </c>
      <c r="B46" s="18">
        <v>1.91</v>
      </c>
      <c r="C46" s="67">
        <v>23</v>
      </c>
      <c r="D46" s="18">
        <v>26.99</v>
      </c>
      <c r="E46" s="18">
        <f t="shared" si="12"/>
        <v>2699</v>
      </c>
      <c r="F46" s="18">
        <f>'USPS 1st-class int''l (JPY)'!C25</f>
        <v>1674</v>
      </c>
      <c r="G46" s="18">
        <f t="shared" si="10"/>
        <v>1255.5</v>
      </c>
      <c r="H46" s="23">
        <f t="shared" si="11"/>
        <v>26.99</v>
      </c>
      <c r="I46" s="23">
        <f t="shared" si="13"/>
        <v>3955</v>
      </c>
      <c r="J46" s="183"/>
    </row>
    <row r="47" spans="1:10" ht="15.75" customHeight="1">
      <c r="A47" s="181" t="s">
        <v>186</v>
      </c>
      <c r="B47" s="18">
        <v>1.91</v>
      </c>
      <c r="C47" s="67">
        <v>23</v>
      </c>
      <c r="D47" s="18">
        <v>26.99</v>
      </c>
      <c r="E47" s="18">
        <f t="shared" si="12"/>
        <v>2699</v>
      </c>
      <c r="F47" s="18">
        <f>'USPS 1st-class int''l (JPY)'!C25</f>
        <v>1674</v>
      </c>
      <c r="G47" s="18">
        <f t="shared" si="10"/>
        <v>1255.5</v>
      </c>
      <c r="H47" s="23">
        <f t="shared" si="11"/>
        <v>26.99</v>
      </c>
      <c r="I47" s="23">
        <f t="shared" si="13"/>
        <v>3955</v>
      </c>
      <c r="J47" s="183"/>
    </row>
    <row r="48" spans="1:10" ht="15.75" customHeight="1">
      <c r="A48" s="181" t="s">
        <v>187</v>
      </c>
      <c r="B48" s="18">
        <v>1.91</v>
      </c>
      <c r="C48" s="67">
        <v>23</v>
      </c>
      <c r="D48" s="18">
        <v>26.99</v>
      </c>
      <c r="E48" s="18">
        <f t="shared" si="12"/>
        <v>2699</v>
      </c>
      <c r="F48" s="18">
        <f>'USPS 1st-class int''l (JPY)'!C25</f>
        <v>1674</v>
      </c>
      <c r="G48" s="18">
        <f t="shared" si="10"/>
        <v>1255.5</v>
      </c>
      <c r="H48" s="23">
        <f t="shared" si="11"/>
        <v>26.99</v>
      </c>
      <c r="I48" s="23">
        <f t="shared" si="13"/>
        <v>3955</v>
      </c>
      <c r="J48" s="183"/>
    </row>
    <row r="49" spans="1:10" ht="15.75" customHeight="1">
      <c r="A49" s="181" t="s">
        <v>188</v>
      </c>
      <c r="B49" s="18">
        <v>1.91</v>
      </c>
      <c r="C49" s="67">
        <v>23</v>
      </c>
      <c r="D49" s="18">
        <v>26.99</v>
      </c>
      <c r="E49" s="18">
        <f t="shared" si="12"/>
        <v>2699</v>
      </c>
      <c r="F49" s="18">
        <f>'USPS 1st-class int''l (JPY)'!C25</f>
        <v>1674</v>
      </c>
      <c r="G49" s="18">
        <f t="shared" si="10"/>
        <v>1255.5</v>
      </c>
      <c r="H49" s="23">
        <f t="shared" si="11"/>
        <v>26.99</v>
      </c>
      <c r="I49" s="23">
        <f t="shared" si="13"/>
        <v>3955</v>
      </c>
      <c r="J49" s="183"/>
    </row>
    <row r="50" spans="1:10" ht="15.75" customHeight="1">
      <c r="A50" s="181" t="s">
        <v>189</v>
      </c>
      <c r="B50" s="18">
        <v>1.26</v>
      </c>
      <c r="C50" s="67">
        <v>23</v>
      </c>
      <c r="D50" s="18">
        <v>26.99</v>
      </c>
      <c r="E50" s="18">
        <f t="shared" si="12"/>
        <v>2699</v>
      </c>
      <c r="F50" s="18">
        <f>'USPS 1st-class int''l (JPY)'!C25</f>
        <v>1674</v>
      </c>
      <c r="G50" s="18">
        <f t="shared" si="10"/>
        <v>1255.5</v>
      </c>
      <c r="H50" s="23">
        <f t="shared" si="11"/>
        <v>26.99</v>
      </c>
      <c r="I50" s="23">
        <f t="shared" si="13"/>
        <v>3955</v>
      </c>
      <c r="J50" s="183"/>
    </row>
    <row r="51" spans="1:10" ht="15.75" customHeight="1">
      <c r="A51" s="181" t="s">
        <v>190</v>
      </c>
      <c r="B51" s="18">
        <v>1.26</v>
      </c>
      <c r="C51" s="67">
        <v>11</v>
      </c>
      <c r="D51" s="18">
        <v>11.99</v>
      </c>
      <c r="E51" s="18">
        <f t="shared" si="12"/>
        <v>1199</v>
      </c>
      <c r="F51" s="18">
        <f>'USPS 1st-class int''l (JPY)'!C13</f>
        <v>1148</v>
      </c>
      <c r="G51" s="18">
        <f t="shared" si="10"/>
        <v>975.8</v>
      </c>
      <c r="H51" s="23">
        <f t="shared" si="11"/>
        <v>11.99</v>
      </c>
      <c r="I51" s="23">
        <f t="shared" si="13"/>
        <v>2175</v>
      </c>
      <c r="J51" s="183"/>
    </row>
    <row r="52" spans="1:10" ht="15.75" customHeight="1">
      <c r="A52" s="181" t="s">
        <v>191</v>
      </c>
      <c r="B52" s="18">
        <v>1.75</v>
      </c>
      <c r="C52" s="67">
        <v>11</v>
      </c>
      <c r="D52" s="18">
        <v>11.99</v>
      </c>
      <c r="E52" s="18">
        <f t="shared" si="12"/>
        <v>1199</v>
      </c>
      <c r="F52" s="18">
        <f>'USPS 1st-class int''l (JPY)'!C13</f>
        <v>1148</v>
      </c>
      <c r="G52" s="18">
        <f t="shared" si="10"/>
        <v>975.8</v>
      </c>
      <c r="H52" s="23">
        <f t="shared" si="11"/>
        <v>11.99</v>
      </c>
      <c r="I52" s="23">
        <f t="shared" si="13"/>
        <v>2175</v>
      </c>
      <c r="J52" s="183"/>
    </row>
    <row r="53" spans="1:10" ht="15.75" customHeight="1">
      <c r="A53" s="181" t="s">
        <v>192</v>
      </c>
      <c r="B53" s="18">
        <v>1.75</v>
      </c>
      <c r="C53" s="67">
        <v>11</v>
      </c>
      <c r="D53" s="18">
        <v>26.99</v>
      </c>
      <c r="E53" s="18">
        <f t="shared" si="12"/>
        <v>2699</v>
      </c>
      <c r="F53" s="18">
        <f>'USPS 1st-class int''l (JPY)'!C13</f>
        <v>1148</v>
      </c>
      <c r="G53" s="18">
        <f t="shared" si="10"/>
        <v>975.8</v>
      </c>
      <c r="H53" s="23">
        <f t="shared" si="11"/>
        <v>26.99</v>
      </c>
      <c r="I53" s="23">
        <f t="shared" si="13"/>
        <v>3675</v>
      </c>
      <c r="J53" s="183"/>
    </row>
    <row r="54" spans="1:10" ht="15.75" customHeight="1">
      <c r="A54" s="181" t="s">
        <v>193</v>
      </c>
      <c r="B54" s="18">
        <v>1.67</v>
      </c>
      <c r="C54" s="67">
        <v>19</v>
      </c>
      <c r="D54" s="18">
        <v>26.99</v>
      </c>
      <c r="E54" s="18">
        <f t="shared" si="12"/>
        <v>2699</v>
      </c>
      <c r="F54" s="18">
        <f>'USPS 1st-class int''l (JPY)'!C21</f>
        <v>1508</v>
      </c>
      <c r="G54" s="18">
        <f t="shared" si="10"/>
        <v>1131</v>
      </c>
      <c r="H54" s="23">
        <f t="shared" si="11"/>
        <v>26.99</v>
      </c>
      <c r="I54" s="23">
        <f t="shared" si="13"/>
        <v>3830</v>
      </c>
      <c r="J54" s="183"/>
    </row>
    <row r="55" spans="1:10" ht="15.75" customHeight="1">
      <c r="A55" s="181" t="s">
        <v>194</v>
      </c>
      <c r="B55" s="18">
        <v>1.67</v>
      </c>
      <c r="C55" s="67">
        <v>28</v>
      </c>
      <c r="D55" s="18">
        <v>23.99</v>
      </c>
      <c r="E55" s="18">
        <f t="shared" si="12"/>
        <v>2399</v>
      </c>
      <c r="F55" s="18">
        <f>'USPS 1st-class int''l (JPY)'!C30</f>
        <v>2007</v>
      </c>
      <c r="G55" s="18">
        <f t="shared" si="10"/>
        <v>1505.25</v>
      </c>
      <c r="H55" s="23">
        <f t="shared" si="11"/>
        <v>23.99</v>
      </c>
      <c r="I55" s="23">
        <f t="shared" si="13"/>
        <v>3905</v>
      </c>
      <c r="J55" s="183"/>
    </row>
    <row r="56" spans="1:10" ht="15.75" customHeight="1">
      <c r="A56" s="181" t="s">
        <v>195</v>
      </c>
      <c r="B56" s="18">
        <v>2.11</v>
      </c>
      <c r="C56" s="67">
        <v>22</v>
      </c>
      <c r="D56" s="18">
        <v>23.99</v>
      </c>
      <c r="E56" s="18">
        <f t="shared" si="12"/>
        <v>2399</v>
      </c>
      <c r="F56" s="18">
        <f>'USPS 1st-class int''l (JPY)'!C24</f>
        <v>1674</v>
      </c>
      <c r="G56" s="18">
        <f t="shared" si="10"/>
        <v>1255.5</v>
      </c>
      <c r="H56" s="23">
        <f t="shared" si="11"/>
        <v>23.99</v>
      </c>
      <c r="I56" s="23">
        <f t="shared" si="13"/>
        <v>3655</v>
      </c>
      <c r="J56" s="183"/>
    </row>
    <row r="57" spans="1:10" s="43" customFormat="1" ht="15.75" customHeight="1">
      <c r="A57" s="94" t="s">
        <v>196</v>
      </c>
      <c r="B57" s="53">
        <v>2.16</v>
      </c>
      <c r="C57" s="54">
        <f t="shared" ref="C57" si="14">B57*16</f>
        <v>34.56</v>
      </c>
      <c r="D57" s="53">
        <v>23.99</v>
      </c>
      <c r="E57" s="18">
        <f t="shared" si="12"/>
        <v>2399</v>
      </c>
      <c r="F57" s="53">
        <f>'USPS 1st-class int''l (JPY)'!C37</f>
        <v>2174</v>
      </c>
      <c r="G57" s="18">
        <f t="shared" si="10"/>
        <v>1413.1</v>
      </c>
      <c r="H57" s="83">
        <f t="shared" si="11"/>
        <v>23.99</v>
      </c>
      <c r="I57" s="23">
        <f t="shared" si="13"/>
        <v>3813</v>
      </c>
      <c r="J57" s="184"/>
    </row>
    <row r="58" spans="1:10" s="43" customFormat="1" ht="15.75" customHeight="1">
      <c r="A58" s="94" t="s">
        <v>197</v>
      </c>
      <c r="B58" s="53">
        <v>2.76</v>
      </c>
      <c r="C58" s="54">
        <f>B58*16</f>
        <v>44.16</v>
      </c>
      <c r="D58" s="53">
        <v>23.99</v>
      </c>
      <c r="E58" s="18">
        <f t="shared" si="12"/>
        <v>2399</v>
      </c>
      <c r="F58" s="53">
        <f>'USPS 1st-class int''l (JPY)'!C47</f>
        <v>2673</v>
      </c>
      <c r="G58" s="18">
        <f t="shared" si="10"/>
        <v>1737.45</v>
      </c>
      <c r="H58" s="83">
        <f t="shared" si="11"/>
        <v>23.99</v>
      </c>
      <c r="I58" s="23">
        <f t="shared" si="13"/>
        <v>4137</v>
      </c>
      <c r="J58" s="184"/>
    </row>
    <row r="59" spans="1:10" s="43" customFormat="1" ht="15.75" customHeight="1">
      <c r="A59" s="94" t="s">
        <v>198</v>
      </c>
      <c r="B59" s="53">
        <v>2.76</v>
      </c>
      <c r="C59" s="54">
        <f>B59*16</f>
        <v>44.16</v>
      </c>
      <c r="D59" s="53">
        <v>15.99</v>
      </c>
      <c r="E59" s="18">
        <f t="shared" si="12"/>
        <v>1599</v>
      </c>
      <c r="F59" s="53">
        <f>'USPS 1st-class int''l (JPY)'!C47</f>
        <v>2673</v>
      </c>
      <c r="G59" s="18">
        <f t="shared" si="10"/>
        <v>1737.45</v>
      </c>
      <c r="H59" s="83">
        <f t="shared" si="11"/>
        <v>15.99</v>
      </c>
      <c r="I59" s="23">
        <f t="shared" si="13"/>
        <v>3337</v>
      </c>
      <c r="J59" s="184"/>
    </row>
    <row r="60" spans="1:10" s="43" customFormat="1" ht="15.75" customHeight="1">
      <c r="A60" s="94" t="s">
        <v>199</v>
      </c>
      <c r="B60" s="53">
        <v>2.77</v>
      </c>
      <c r="C60" s="54">
        <f>B60*16</f>
        <v>44.32</v>
      </c>
      <c r="D60" s="53">
        <v>15.99</v>
      </c>
      <c r="E60" s="18">
        <f t="shared" si="12"/>
        <v>1599</v>
      </c>
      <c r="F60" s="53">
        <f>'USPS 1st-class int''l (JPY)'!C47</f>
        <v>2673</v>
      </c>
      <c r="G60" s="18">
        <f t="shared" si="10"/>
        <v>1737.45</v>
      </c>
      <c r="H60" s="83">
        <f t="shared" si="11"/>
        <v>15.99</v>
      </c>
      <c r="I60" s="23">
        <f t="shared" si="13"/>
        <v>3337</v>
      </c>
      <c r="J60" s="184"/>
    </row>
    <row r="61" spans="1:10" ht="15.75" customHeight="1">
      <c r="A61" s="181" t="s">
        <v>200</v>
      </c>
      <c r="B61" s="18">
        <v>1.75</v>
      </c>
      <c r="C61" s="67">
        <v>12</v>
      </c>
      <c r="D61" s="18">
        <v>13.99</v>
      </c>
      <c r="E61" s="18">
        <f t="shared" si="12"/>
        <v>1399</v>
      </c>
      <c r="F61" s="18">
        <f>'USPS 1st-class int''l (JPY)'!C14</f>
        <v>1341</v>
      </c>
      <c r="G61" s="18">
        <f t="shared" si="10"/>
        <v>1139.8499999999999</v>
      </c>
      <c r="H61" s="23">
        <f t="shared" si="11"/>
        <v>13.99</v>
      </c>
      <c r="I61" s="23">
        <f t="shared" si="13"/>
        <v>2539</v>
      </c>
      <c r="J61" s="183"/>
    </row>
    <row r="62" spans="1:10" ht="15.75" customHeight="1">
      <c r="A62" s="181" t="s">
        <v>201</v>
      </c>
      <c r="B62" s="18">
        <v>2.85</v>
      </c>
      <c r="C62" s="67">
        <v>38</v>
      </c>
      <c r="D62" s="18">
        <v>24.99</v>
      </c>
      <c r="E62" s="18">
        <f t="shared" si="12"/>
        <v>2499</v>
      </c>
      <c r="F62" s="18">
        <f>'USPS 1st-class int''l (JPY)'!C40</f>
        <v>2340</v>
      </c>
      <c r="G62" s="18">
        <f t="shared" si="10"/>
        <v>1521</v>
      </c>
      <c r="H62" s="23">
        <f t="shared" si="11"/>
        <v>24.99</v>
      </c>
      <c r="I62" s="23">
        <f t="shared" si="13"/>
        <v>4020</v>
      </c>
      <c r="J62" s="183"/>
    </row>
    <row r="63" spans="1:10" ht="15.75" customHeight="1">
      <c r="A63" s="181" t="s">
        <v>202</v>
      </c>
      <c r="B63" s="18">
        <v>2.6</v>
      </c>
      <c r="C63" s="67">
        <v>32</v>
      </c>
      <c r="D63" s="18">
        <v>21.99</v>
      </c>
      <c r="E63" s="18">
        <f t="shared" si="12"/>
        <v>2199</v>
      </c>
      <c r="F63" s="18">
        <f>'USPS 1st-class int''l (JPY)'!C34</f>
        <v>2174</v>
      </c>
      <c r="G63" s="18">
        <f t="shared" ref="G63" si="15">IF(C63&lt;=16,F63*0.85,IF(C63&lt;=32,F63*0.75,IF(C63&lt;=48,F63*0.65,F63*0.55)))</f>
        <v>1630.5</v>
      </c>
      <c r="H63" s="23">
        <f t="shared" si="11"/>
        <v>21.99</v>
      </c>
      <c r="I63" s="23">
        <f t="shared" si="13"/>
        <v>3830</v>
      </c>
      <c r="J63" s="183"/>
    </row>
    <row r="64" spans="1:10" ht="15.75" customHeight="1">
      <c r="A64" s="181" t="s">
        <v>203</v>
      </c>
      <c r="B64" s="18">
        <v>2.0099999999999998</v>
      </c>
      <c r="C64" s="67">
        <v>23</v>
      </c>
      <c r="D64" s="18">
        <v>24.99</v>
      </c>
      <c r="E64" s="18">
        <f t="shared" si="12"/>
        <v>2499</v>
      </c>
      <c r="F64" s="18">
        <f>'USPS 1st-class int''l (JPY)'!C25</f>
        <v>1674</v>
      </c>
      <c r="G64" s="18">
        <f t="shared" ref="G64:G88" si="16">IF(C64&lt;=16,F64*0.85,IF(C64&lt;=32,F64*0.75,IF(C64&lt;=48,F64*0.65,F64*0.55)))</f>
        <v>1255.5</v>
      </c>
      <c r="H64" s="23">
        <f t="shared" si="11"/>
        <v>24.99</v>
      </c>
      <c r="I64" s="23">
        <f t="shared" si="13"/>
        <v>3755</v>
      </c>
      <c r="J64" s="183"/>
    </row>
    <row r="65" spans="1:10" ht="15.75" customHeight="1">
      <c r="A65" s="181" t="s">
        <v>204</v>
      </c>
      <c r="B65" s="18">
        <v>2.85</v>
      </c>
      <c r="C65" s="67">
        <v>33</v>
      </c>
      <c r="D65" s="18">
        <v>15.99</v>
      </c>
      <c r="E65" s="18">
        <f t="shared" si="12"/>
        <v>1599</v>
      </c>
      <c r="F65" s="18">
        <f>'USPS 1st-class int''l (JPY)'!C35</f>
        <v>2174</v>
      </c>
      <c r="G65" s="18">
        <f t="shared" si="16"/>
        <v>1413.1</v>
      </c>
      <c r="H65" s="23">
        <f t="shared" ref="H65" si="17">D65</f>
        <v>15.99</v>
      </c>
      <c r="I65" s="23">
        <f t="shared" si="13"/>
        <v>3013</v>
      </c>
      <c r="J65" s="183"/>
    </row>
    <row r="66" spans="1:10" s="43" customFormat="1" ht="15.75" customHeight="1">
      <c r="A66" s="94" t="s">
        <v>205</v>
      </c>
      <c r="B66" s="53">
        <v>2.85</v>
      </c>
      <c r="C66" s="54">
        <f t="shared" ref="C66" si="18">B66*16</f>
        <v>45.6</v>
      </c>
      <c r="D66" s="53">
        <v>15.99</v>
      </c>
      <c r="E66" s="18">
        <f t="shared" ref="E66" si="19">D66*100</f>
        <v>1599</v>
      </c>
      <c r="F66" s="53">
        <f>'USPS 1st-class int''l (JPY)'!C48</f>
        <v>2673</v>
      </c>
      <c r="G66" s="18">
        <f t="shared" si="16"/>
        <v>1737.45</v>
      </c>
      <c r="H66" s="83">
        <f t="shared" ref="H66:H97" si="20">D66</f>
        <v>15.99</v>
      </c>
      <c r="I66" s="23">
        <f t="shared" ref="I66" si="21">ROUNDUP(E66+G66,0)</f>
        <v>3337</v>
      </c>
      <c r="J66" s="184"/>
    </row>
    <row r="67" spans="1:10" ht="15.75" customHeight="1">
      <c r="A67" s="181" t="s">
        <v>206</v>
      </c>
      <c r="B67" s="18">
        <v>2.85</v>
      </c>
      <c r="C67" s="67">
        <v>33</v>
      </c>
      <c r="D67" s="18">
        <v>15.99</v>
      </c>
      <c r="E67" s="18">
        <f t="shared" ref="E67:E98" si="22">D67*100</f>
        <v>1599</v>
      </c>
      <c r="F67" s="18">
        <f>'USPS 1st-class int''l (JPY)'!C35</f>
        <v>2174</v>
      </c>
      <c r="G67" s="18">
        <f t="shared" si="16"/>
        <v>1413.1</v>
      </c>
      <c r="H67" s="23">
        <f t="shared" si="20"/>
        <v>15.99</v>
      </c>
      <c r="I67" s="23">
        <f t="shared" ref="I67:I98" si="23">ROUNDUP(E67+G67,0)</f>
        <v>3013</v>
      </c>
      <c r="J67" s="183"/>
    </row>
    <row r="68" spans="1:10" ht="15.75" customHeight="1">
      <c r="A68" s="181" t="s">
        <v>207</v>
      </c>
      <c r="B68" s="18">
        <v>2.85</v>
      </c>
      <c r="C68" s="67">
        <v>33</v>
      </c>
      <c r="D68" s="18">
        <v>15.99</v>
      </c>
      <c r="E68" s="18">
        <f t="shared" si="22"/>
        <v>1599</v>
      </c>
      <c r="F68" s="18">
        <f>'USPS 1st-class int''l (JPY)'!C35</f>
        <v>2174</v>
      </c>
      <c r="G68" s="18">
        <f t="shared" si="16"/>
        <v>1413.1</v>
      </c>
      <c r="H68" s="23">
        <f t="shared" si="20"/>
        <v>15.99</v>
      </c>
      <c r="I68" s="23">
        <f t="shared" si="23"/>
        <v>3013</v>
      </c>
      <c r="J68" s="183"/>
    </row>
    <row r="69" spans="1:10" ht="15.75" customHeight="1">
      <c r="A69" s="181" t="s">
        <v>208</v>
      </c>
      <c r="B69" s="18">
        <v>2.85</v>
      </c>
      <c r="C69" s="67">
        <v>33</v>
      </c>
      <c r="D69" s="18">
        <v>15.99</v>
      </c>
      <c r="E69" s="18">
        <f t="shared" si="22"/>
        <v>1599</v>
      </c>
      <c r="F69" s="18">
        <f>'USPS 1st-class int''l (JPY)'!C35</f>
        <v>2174</v>
      </c>
      <c r="G69" s="18">
        <f t="shared" si="16"/>
        <v>1413.1</v>
      </c>
      <c r="H69" s="23">
        <f t="shared" si="20"/>
        <v>15.99</v>
      </c>
      <c r="I69" s="23">
        <f t="shared" si="23"/>
        <v>3013</v>
      </c>
      <c r="J69" s="183"/>
    </row>
    <row r="70" spans="1:10" s="43" customFormat="1" ht="15.75" customHeight="1">
      <c r="A70" s="94" t="s">
        <v>209</v>
      </c>
      <c r="B70" s="53">
        <v>2.85</v>
      </c>
      <c r="C70" s="54">
        <f>B70*16</f>
        <v>45.6</v>
      </c>
      <c r="D70" s="53">
        <v>15.99</v>
      </c>
      <c r="E70" s="18">
        <f t="shared" si="22"/>
        <v>1599</v>
      </c>
      <c r="F70" s="53">
        <f>'USPS 1st-class int''l (JPY)'!C48</f>
        <v>2673</v>
      </c>
      <c r="G70" s="18">
        <f t="shared" si="16"/>
        <v>1737.45</v>
      </c>
      <c r="H70" s="83">
        <f t="shared" si="20"/>
        <v>15.99</v>
      </c>
      <c r="I70" s="23">
        <f t="shared" si="23"/>
        <v>3337</v>
      </c>
      <c r="J70" s="184"/>
    </row>
    <row r="71" spans="1:10" s="43" customFormat="1" ht="15.75" customHeight="1">
      <c r="A71" s="94" t="s">
        <v>210</v>
      </c>
      <c r="B71" s="53">
        <v>2.85</v>
      </c>
      <c r="C71" s="54">
        <f>B71*16</f>
        <v>45.6</v>
      </c>
      <c r="D71" s="53">
        <v>15.99</v>
      </c>
      <c r="E71" s="18">
        <f t="shared" si="22"/>
        <v>1599</v>
      </c>
      <c r="F71" s="53">
        <f>'USPS 1st-class int''l (JPY)'!C48</f>
        <v>2673</v>
      </c>
      <c r="G71" s="18">
        <f t="shared" si="16"/>
        <v>1737.45</v>
      </c>
      <c r="H71" s="83">
        <f t="shared" si="20"/>
        <v>15.99</v>
      </c>
      <c r="I71" s="23">
        <f t="shared" si="23"/>
        <v>3337</v>
      </c>
      <c r="J71" s="184"/>
    </row>
    <row r="72" spans="1:10" ht="15.75" customHeight="1">
      <c r="A72" s="181" t="s">
        <v>211</v>
      </c>
      <c r="B72" s="18">
        <v>2.4700000000000002</v>
      </c>
      <c r="C72" s="67">
        <v>33</v>
      </c>
      <c r="D72" s="18">
        <v>24.99</v>
      </c>
      <c r="E72" s="18">
        <f t="shared" si="22"/>
        <v>2499</v>
      </c>
      <c r="F72" s="18">
        <f>'USPS 1st-class int''l (JPY)'!C35</f>
        <v>2174</v>
      </c>
      <c r="G72" s="18">
        <f t="shared" si="16"/>
        <v>1413.1</v>
      </c>
      <c r="H72" s="23">
        <f t="shared" si="20"/>
        <v>24.99</v>
      </c>
      <c r="I72" s="23">
        <f t="shared" si="23"/>
        <v>3913</v>
      </c>
      <c r="J72" s="183"/>
    </row>
    <row r="73" spans="1:10" ht="15.75" customHeight="1">
      <c r="A73" s="181" t="s">
        <v>212</v>
      </c>
      <c r="B73" s="18">
        <v>2.23</v>
      </c>
      <c r="C73" s="67">
        <v>33</v>
      </c>
      <c r="D73" s="18">
        <v>27.99</v>
      </c>
      <c r="E73" s="18">
        <f t="shared" si="22"/>
        <v>2799</v>
      </c>
      <c r="F73" s="18">
        <f>'USPS 1st-class int''l (JPY)'!C35</f>
        <v>2174</v>
      </c>
      <c r="G73" s="18">
        <f t="shared" si="16"/>
        <v>1413.1</v>
      </c>
      <c r="H73" s="23">
        <f t="shared" si="20"/>
        <v>27.99</v>
      </c>
      <c r="I73" s="23">
        <f t="shared" si="23"/>
        <v>4213</v>
      </c>
      <c r="J73" s="183"/>
    </row>
    <row r="74" spans="1:10" ht="15.75" customHeight="1">
      <c r="A74" s="181" t="s">
        <v>213</v>
      </c>
      <c r="B74" s="18">
        <v>1.6</v>
      </c>
      <c r="C74" s="67">
        <v>15</v>
      </c>
      <c r="D74" s="18">
        <v>21.99</v>
      </c>
      <c r="E74" s="18">
        <f t="shared" si="22"/>
        <v>2199</v>
      </c>
      <c r="F74" s="18">
        <f>'USPS 1st-class int''l (JPY)'!C17</f>
        <v>1341</v>
      </c>
      <c r="G74" s="18">
        <f t="shared" si="16"/>
        <v>1139.8499999999999</v>
      </c>
      <c r="H74" s="23">
        <f t="shared" si="20"/>
        <v>21.99</v>
      </c>
      <c r="I74" s="23">
        <f t="shared" si="23"/>
        <v>3339</v>
      </c>
      <c r="J74" s="183"/>
    </row>
    <row r="75" spans="1:10" ht="15.75" customHeight="1">
      <c r="A75" s="181" t="s">
        <v>214</v>
      </c>
      <c r="B75" s="18">
        <v>1.6</v>
      </c>
      <c r="C75" s="67">
        <v>15</v>
      </c>
      <c r="D75" s="18">
        <v>21.99</v>
      </c>
      <c r="E75" s="18">
        <f t="shared" si="22"/>
        <v>2199</v>
      </c>
      <c r="F75" s="18">
        <f>'USPS 1st-class int''l (JPY)'!C17</f>
        <v>1341</v>
      </c>
      <c r="G75" s="18">
        <f t="shared" si="16"/>
        <v>1139.8499999999999</v>
      </c>
      <c r="H75" s="23">
        <f t="shared" si="20"/>
        <v>21.99</v>
      </c>
      <c r="I75" s="23">
        <f t="shared" si="23"/>
        <v>3339</v>
      </c>
      <c r="J75" s="183"/>
    </row>
    <row r="76" spans="1:10" ht="15.75" customHeight="1">
      <c r="A76" s="181" t="s">
        <v>215</v>
      </c>
      <c r="B76" s="18">
        <v>1.63</v>
      </c>
      <c r="C76" s="67">
        <v>15</v>
      </c>
      <c r="D76" s="18">
        <v>21.99</v>
      </c>
      <c r="E76" s="18">
        <f t="shared" si="22"/>
        <v>2199</v>
      </c>
      <c r="F76" s="18">
        <f>'USPS 1st-class int''l (JPY)'!C17</f>
        <v>1341</v>
      </c>
      <c r="G76" s="18">
        <f t="shared" si="16"/>
        <v>1139.8499999999999</v>
      </c>
      <c r="H76" s="23">
        <f t="shared" si="20"/>
        <v>21.99</v>
      </c>
      <c r="I76" s="23">
        <f t="shared" si="23"/>
        <v>3339</v>
      </c>
      <c r="J76" s="183"/>
    </row>
    <row r="77" spans="1:10" ht="15.75" customHeight="1">
      <c r="A77" s="181" t="s">
        <v>216</v>
      </c>
      <c r="B77" s="18">
        <v>1.63</v>
      </c>
      <c r="C77" s="67">
        <v>15</v>
      </c>
      <c r="D77" s="18">
        <v>21.99</v>
      </c>
      <c r="E77" s="18">
        <f t="shared" si="22"/>
        <v>2199</v>
      </c>
      <c r="F77" s="18">
        <f>'USPS 1st-class int''l (JPY)'!C17</f>
        <v>1341</v>
      </c>
      <c r="G77" s="18">
        <f t="shared" si="16"/>
        <v>1139.8499999999999</v>
      </c>
      <c r="H77" s="23">
        <f t="shared" si="20"/>
        <v>21.99</v>
      </c>
      <c r="I77" s="23">
        <f t="shared" si="23"/>
        <v>3339</v>
      </c>
      <c r="J77" s="183"/>
    </row>
    <row r="78" spans="1:10" ht="15.75" customHeight="1">
      <c r="A78" s="181" t="s">
        <v>217</v>
      </c>
      <c r="B78" s="18">
        <v>1.82</v>
      </c>
      <c r="C78" s="67">
        <v>18</v>
      </c>
      <c r="D78" s="18">
        <v>24.99</v>
      </c>
      <c r="E78" s="18">
        <f t="shared" si="22"/>
        <v>2499</v>
      </c>
      <c r="F78" s="18">
        <f>'USPS 1st-class int''l (JPY)'!C20</f>
        <v>1508</v>
      </c>
      <c r="G78" s="18">
        <f t="shared" si="16"/>
        <v>1131</v>
      </c>
      <c r="H78" s="23">
        <f t="shared" si="20"/>
        <v>24.99</v>
      </c>
      <c r="I78" s="23">
        <f t="shared" si="23"/>
        <v>3630</v>
      </c>
      <c r="J78" s="183"/>
    </row>
    <row r="79" spans="1:10" ht="15.75" customHeight="1">
      <c r="A79" s="181" t="s">
        <v>218</v>
      </c>
      <c r="B79" s="18">
        <v>2.57</v>
      </c>
      <c r="C79" s="67">
        <v>32</v>
      </c>
      <c r="D79" s="18">
        <v>27.99</v>
      </c>
      <c r="E79" s="18">
        <f t="shared" si="22"/>
        <v>2799</v>
      </c>
      <c r="F79" s="18">
        <f>'USPS 1st-class int''l (JPY)'!C34</f>
        <v>2174</v>
      </c>
      <c r="G79" s="18">
        <f t="shared" si="16"/>
        <v>1630.5</v>
      </c>
      <c r="H79" s="23">
        <f t="shared" si="20"/>
        <v>27.99</v>
      </c>
      <c r="I79" s="23">
        <f t="shared" si="23"/>
        <v>4430</v>
      </c>
      <c r="J79" s="183"/>
    </row>
    <row r="80" spans="1:10" ht="15.75" customHeight="1">
      <c r="A80" s="181" t="s">
        <v>219</v>
      </c>
      <c r="B80" s="18">
        <v>2.57</v>
      </c>
      <c r="C80" s="67">
        <v>32</v>
      </c>
      <c r="D80" s="18">
        <v>27.99</v>
      </c>
      <c r="E80" s="18">
        <f t="shared" si="22"/>
        <v>2799</v>
      </c>
      <c r="F80" s="18">
        <f>'USPS 1st-class int''l (JPY)'!C34</f>
        <v>2174</v>
      </c>
      <c r="G80" s="18">
        <f t="shared" si="16"/>
        <v>1630.5</v>
      </c>
      <c r="H80" s="23">
        <f t="shared" si="20"/>
        <v>27.99</v>
      </c>
      <c r="I80" s="23">
        <f t="shared" si="23"/>
        <v>4430</v>
      </c>
      <c r="J80" s="183"/>
    </row>
    <row r="81" spans="1:10" ht="15.75" customHeight="1">
      <c r="A81" s="181" t="s">
        <v>220</v>
      </c>
      <c r="B81" s="18">
        <v>2.57</v>
      </c>
      <c r="C81" s="67">
        <v>32</v>
      </c>
      <c r="D81" s="18">
        <v>27.99</v>
      </c>
      <c r="E81" s="18">
        <f t="shared" si="22"/>
        <v>2799</v>
      </c>
      <c r="F81" s="18">
        <f>'USPS 1st-class int''l (JPY)'!C34</f>
        <v>2174</v>
      </c>
      <c r="G81" s="18">
        <f t="shared" si="16"/>
        <v>1630.5</v>
      </c>
      <c r="H81" s="23">
        <f t="shared" si="20"/>
        <v>27.99</v>
      </c>
      <c r="I81" s="23">
        <f t="shared" si="23"/>
        <v>4430</v>
      </c>
      <c r="J81" s="183"/>
    </row>
    <row r="82" spans="1:10" ht="15.75" customHeight="1">
      <c r="A82" s="181" t="s">
        <v>221</v>
      </c>
      <c r="B82" s="18">
        <v>2.57</v>
      </c>
      <c r="C82" s="67">
        <v>32</v>
      </c>
      <c r="D82" s="18">
        <v>27.99</v>
      </c>
      <c r="E82" s="18">
        <f t="shared" si="22"/>
        <v>2799</v>
      </c>
      <c r="F82" s="18">
        <f>'USPS 1st-class int''l (JPY)'!C34</f>
        <v>2174</v>
      </c>
      <c r="G82" s="18">
        <f t="shared" si="16"/>
        <v>1630.5</v>
      </c>
      <c r="H82" s="23">
        <f t="shared" si="20"/>
        <v>27.99</v>
      </c>
      <c r="I82" s="23">
        <f t="shared" si="23"/>
        <v>4430</v>
      </c>
      <c r="J82" s="183"/>
    </row>
    <row r="83" spans="1:10" ht="15.75" customHeight="1">
      <c r="A83" s="181" t="s">
        <v>222</v>
      </c>
      <c r="B83" s="18">
        <v>1.66</v>
      </c>
      <c r="C83" s="67">
        <v>18</v>
      </c>
      <c r="D83" s="18">
        <v>19.989999999999998</v>
      </c>
      <c r="E83" s="18">
        <f t="shared" si="22"/>
        <v>1999</v>
      </c>
      <c r="F83" s="18">
        <f>'USPS 1st-class int''l (JPY)'!C20</f>
        <v>1508</v>
      </c>
      <c r="G83" s="18">
        <f t="shared" si="16"/>
        <v>1131</v>
      </c>
      <c r="H83" s="23">
        <f t="shared" si="20"/>
        <v>19.989999999999998</v>
      </c>
      <c r="I83" s="23">
        <f t="shared" si="23"/>
        <v>3130</v>
      </c>
      <c r="J83" s="183"/>
    </row>
    <row r="84" spans="1:10" ht="15.75" customHeight="1">
      <c r="A84" s="181" t="s">
        <v>223</v>
      </c>
      <c r="B84" s="18">
        <v>1.66</v>
      </c>
      <c r="C84" s="67">
        <v>18</v>
      </c>
      <c r="D84" s="18">
        <v>19.989999999999998</v>
      </c>
      <c r="E84" s="18">
        <f t="shared" si="22"/>
        <v>1999</v>
      </c>
      <c r="F84" s="18">
        <f>'USPS 1st-class int''l (JPY)'!C20</f>
        <v>1508</v>
      </c>
      <c r="G84" s="18">
        <f t="shared" si="16"/>
        <v>1131</v>
      </c>
      <c r="H84" s="23">
        <f t="shared" si="20"/>
        <v>19.989999999999998</v>
      </c>
      <c r="I84" s="23">
        <f t="shared" si="23"/>
        <v>3130</v>
      </c>
      <c r="J84" s="183"/>
    </row>
    <row r="85" spans="1:10" ht="15.75" customHeight="1">
      <c r="A85" s="181" t="s">
        <v>224</v>
      </c>
      <c r="B85" s="18">
        <v>1.83</v>
      </c>
      <c r="C85" s="67">
        <v>21</v>
      </c>
      <c r="D85" s="18">
        <v>22.99</v>
      </c>
      <c r="E85" s="18">
        <f t="shared" si="22"/>
        <v>2299</v>
      </c>
      <c r="F85" s="18">
        <f>'USPS 1st-class int''l (JPY)'!C23</f>
        <v>1674</v>
      </c>
      <c r="G85" s="18">
        <f t="shared" si="16"/>
        <v>1255.5</v>
      </c>
      <c r="H85" s="23">
        <f t="shared" si="20"/>
        <v>22.99</v>
      </c>
      <c r="I85" s="23">
        <f t="shared" si="23"/>
        <v>3555</v>
      </c>
      <c r="J85" s="183"/>
    </row>
    <row r="86" spans="1:10" ht="15.75" customHeight="1">
      <c r="A86" s="181" t="s">
        <v>225</v>
      </c>
      <c r="B86" s="18">
        <v>1.83</v>
      </c>
      <c r="C86" s="67">
        <v>21</v>
      </c>
      <c r="D86" s="18">
        <v>22.99</v>
      </c>
      <c r="E86" s="18">
        <f t="shared" si="22"/>
        <v>2299</v>
      </c>
      <c r="F86" s="18">
        <f>'USPS 1st-class int''l (JPY)'!C23</f>
        <v>1674</v>
      </c>
      <c r="G86" s="18">
        <f t="shared" si="16"/>
        <v>1255.5</v>
      </c>
      <c r="H86" s="23">
        <f t="shared" si="20"/>
        <v>22.99</v>
      </c>
      <c r="I86" s="23">
        <f t="shared" si="23"/>
        <v>3555</v>
      </c>
      <c r="J86" s="183"/>
    </row>
    <row r="87" spans="1:10" ht="15.75" customHeight="1">
      <c r="A87" s="181" t="s">
        <v>226</v>
      </c>
      <c r="B87" s="18">
        <v>1.78</v>
      </c>
      <c r="C87" s="67">
        <v>20</v>
      </c>
      <c r="D87" s="18">
        <v>24.99</v>
      </c>
      <c r="E87" s="18">
        <f t="shared" si="22"/>
        <v>2499</v>
      </c>
      <c r="F87" s="18">
        <f>'USPS 1st-class int''l (JPY)'!C22</f>
        <v>1674</v>
      </c>
      <c r="G87" s="18">
        <f t="shared" si="16"/>
        <v>1255.5</v>
      </c>
      <c r="H87" s="23">
        <f t="shared" si="20"/>
        <v>24.99</v>
      </c>
      <c r="I87" s="23">
        <f t="shared" si="23"/>
        <v>3755</v>
      </c>
      <c r="J87" s="183"/>
    </row>
    <row r="88" spans="1:10" s="43" customFormat="1" ht="15.75" customHeight="1">
      <c r="A88" s="94" t="s">
        <v>227</v>
      </c>
      <c r="B88" s="53">
        <v>2.0099999999999998</v>
      </c>
      <c r="C88" s="54">
        <f>B88*16</f>
        <v>32.159999999999997</v>
      </c>
      <c r="D88" s="53">
        <v>23.99</v>
      </c>
      <c r="E88" s="18">
        <f t="shared" si="22"/>
        <v>2399</v>
      </c>
      <c r="F88" s="53">
        <f>'USPS 1st-class int''l (JPY)'!C35</f>
        <v>2174</v>
      </c>
      <c r="G88" s="18">
        <f t="shared" si="16"/>
        <v>1413.1</v>
      </c>
      <c r="H88" s="83">
        <f t="shared" si="20"/>
        <v>23.99</v>
      </c>
      <c r="I88" s="23">
        <f t="shared" si="23"/>
        <v>3813</v>
      </c>
      <c r="J88" s="184"/>
    </row>
    <row r="89" spans="1:10" ht="15.75" customHeight="1">
      <c r="A89" s="181" t="s">
        <v>228</v>
      </c>
      <c r="B89" s="18">
        <v>2.46</v>
      </c>
      <c r="C89" s="67">
        <v>27</v>
      </c>
      <c r="D89" s="18">
        <v>25.99</v>
      </c>
      <c r="E89" s="18">
        <f t="shared" si="22"/>
        <v>2599</v>
      </c>
      <c r="F89" s="18">
        <f>'USPS 1st-class int''l (JPY)'!C29</f>
        <v>1841</v>
      </c>
      <c r="G89" s="18">
        <f t="shared" ref="G89" si="24">IF(C89&lt;=16,F89*0.85,IF(C89&lt;=32,F89*0.75,IF(C89&lt;=48,F89*0.65,F89*0.55)))</f>
        <v>1380.75</v>
      </c>
      <c r="H89" s="23">
        <f t="shared" si="20"/>
        <v>25.99</v>
      </c>
      <c r="I89" s="23">
        <f t="shared" si="23"/>
        <v>3980</v>
      </c>
      <c r="J89" s="183"/>
    </row>
    <row r="90" spans="1:10" ht="15.75" customHeight="1">
      <c r="A90" s="181" t="s">
        <v>229</v>
      </c>
      <c r="B90" s="18">
        <v>1.9</v>
      </c>
      <c r="C90" s="67">
        <v>20</v>
      </c>
      <c r="D90" s="18">
        <v>24.99</v>
      </c>
      <c r="E90" s="18">
        <f t="shared" si="22"/>
        <v>2499</v>
      </c>
      <c r="F90" s="18">
        <f>'USPS 1st-class int''l (JPY)'!C22</f>
        <v>1674</v>
      </c>
      <c r="G90" s="18">
        <f t="shared" ref="G90:G121" si="25">IF(C90&lt;=16,F90*0.85,IF(C90&lt;=32,F90*0.75,IF(C90&lt;=48,F90*0.65,F90*0.55)))</f>
        <v>1255.5</v>
      </c>
      <c r="H90" s="23">
        <f t="shared" si="20"/>
        <v>24.99</v>
      </c>
      <c r="I90" s="23">
        <f t="shared" si="23"/>
        <v>3755</v>
      </c>
      <c r="J90" s="183"/>
    </row>
    <row r="91" spans="1:10" ht="15.75" customHeight="1">
      <c r="A91" s="181" t="s">
        <v>230</v>
      </c>
      <c r="B91" s="18">
        <v>2.09</v>
      </c>
      <c r="C91" s="67">
        <v>20</v>
      </c>
      <c r="D91" s="18">
        <v>29.99</v>
      </c>
      <c r="E91" s="18">
        <f t="shared" si="22"/>
        <v>2999</v>
      </c>
      <c r="F91" s="18">
        <f>'USPS 1st-class int''l (JPY)'!C22</f>
        <v>1674</v>
      </c>
      <c r="G91" s="18">
        <f t="shared" si="25"/>
        <v>1255.5</v>
      </c>
      <c r="H91" s="23">
        <f t="shared" si="20"/>
        <v>29.99</v>
      </c>
      <c r="I91" s="23">
        <f t="shared" si="23"/>
        <v>4255</v>
      </c>
      <c r="J91" s="183"/>
    </row>
    <row r="92" spans="1:10" ht="15.75" customHeight="1">
      <c r="A92" s="181" t="s">
        <v>231</v>
      </c>
      <c r="B92" s="18">
        <v>1.37</v>
      </c>
      <c r="C92" s="67">
        <v>33</v>
      </c>
      <c r="D92" s="18">
        <v>18.989999999999998</v>
      </c>
      <c r="E92" s="18">
        <f t="shared" si="22"/>
        <v>1899</v>
      </c>
      <c r="F92" s="18">
        <f>'USPS 1st-class int''l (JPY)'!C35</f>
        <v>2174</v>
      </c>
      <c r="G92" s="18">
        <f t="shared" si="25"/>
        <v>1413.1</v>
      </c>
      <c r="H92" s="23">
        <f t="shared" si="20"/>
        <v>18.989999999999998</v>
      </c>
      <c r="I92" s="23">
        <f t="shared" si="23"/>
        <v>3313</v>
      </c>
      <c r="J92" s="183"/>
    </row>
    <row r="93" spans="1:10" ht="15.75" customHeight="1">
      <c r="A93" s="181" t="s">
        <v>232</v>
      </c>
      <c r="B93" s="18">
        <v>1.37</v>
      </c>
      <c r="C93" s="67">
        <v>20</v>
      </c>
      <c r="D93" s="18">
        <v>18.989999999999998</v>
      </c>
      <c r="E93" s="18">
        <f t="shared" si="22"/>
        <v>1899</v>
      </c>
      <c r="F93" s="18">
        <f>'USPS 1st-class int''l (JPY)'!C22</f>
        <v>1674</v>
      </c>
      <c r="G93" s="18">
        <f t="shared" si="25"/>
        <v>1255.5</v>
      </c>
      <c r="H93" s="23">
        <f t="shared" si="20"/>
        <v>18.989999999999998</v>
      </c>
      <c r="I93" s="23">
        <f t="shared" si="23"/>
        <v>3155</v>
      </c>
      <c r="J93" s="183"/>
    </row>
    <row r="94" spans="1:10" ht="15.75" customHeight="1">
      <c r="A94" s="181" t="s">
        <v>233</v>
      </c>
      <c r="B94" s="18">
        <v>1.37</v>
      </c>
      <c r="C94" s="67">
        <v>20</v>
      </c>
      <c r="D94" s="18">
        <v>18.989999999999998</v>
      </c>
      <c r="E94" s="18">
        <f t="shared" si="22"/>
        <v>1899</v>
      </c>
      <c r="F94" s="18">
        <f>'USPS 1st-class int''l (JPY)'!C22</f>
        <v>1674</v>
      </c>
      <c r="G94" s="18">
        <f t="shared" si="25"/>
        <v>1255.5</v>
      </c>
      <c r="H94" s="23">
        <f t="shared" si="20"/>
        <v>18.989999999999998</v>
      </c>
      <c r="I94" s="23">
        <f t="shared" si="23"/>
        <v>3155</v>
      </c>
      <c r="J94" s="183"/>
    </row>
    <row r="95" spans="1:10" ht="15.75" customHeight="1">
      <c r="A95" s="181" t="s">
        <v>234</v>
      </c>
      <c r="B95" s="18">
        <v>1.37</v>
      </c>
      <c r="C95" s="67">
        <v>20</v>
      </c>
      <c r="D95" s="18">
        <v>18.989999999999998</v>
      </c>
      <c r="E95" s="18">
        <f t="shared" si="22"/>
        <v>1899</v>
      </c>
      <c r="F95" s="18">
        <f>'USPS 1st-class int''l (JPY)'!C22</f>
        <v>1674</v>
      </c>
      <c r="G95" s="18">
        <f t="shared" si="25"/>
        <v>1255.5</v>
      </c>
      <c r="H95" s="23">
        <f t="shared" si="20"/>
        <v>18.989999999999998</v>
      </c>
      <c r="I95" s="23">
        <f t="shared" si="23"/>
        <v>3155</v>
      </c>
      <c r="J95" s="183"/>
    </row>
    <row r="96" spans="1:10" ht="15.75" customHeight="1">
      <c r="A96" s="181" t="s">
        <v>235</v>
      </c>
      <c r="B96" s="18">
        <v>1.37</v>
      </c>
      <c r="C96" s="67">
        <v>33</v>
      </c>
      <c r="D96" s="18">
        <v>18.989999999999998</v>
      </c>
      <c r="E96" s="18">
        <f t="shared" si="22"/>
        <v>1899</v>
      </c>
      <c r="F96" s="18">
        <f>'USPS 1st-class int''l (JPY)'!C35</f>
        <v>2174</v>
      </c>
      <c r="G96" s="18">
        <f t="shared" si="25"/>
        <v>1413.1</v>
      </c>
      <c r="H96" s="23">
        <f t="shared" si="20"/>
        <v>18.989999999999998</v>
      </c>
      <c r="I96" s="23">
        <f t="shared" si="23"/>
        <v>3313</v>
      </c>
      <c r="J96" s="183"/>
    </row>
    <row r="97" spans="1:10" ht="15.75" customHeight="1">
      <c r="A97" s="181" t="s">
        <v>236</v>
      </c>
      <c r="B97" s="18">
        <v>1.37</v>
      </c>
      <c r="C97" s="67">
        <v>33</v>
      </c>
      <c r="D97" s="18">
        <v>18.989999999999998</v>
      </c>
      <c r="E97" s="18">
        <f t="shared" si="22"/>
        <v>1899</v>
      </c>
      <c r="F97" s="18">
        <f>'USPS 1st-class int''l (JPY)'!C35</f>
        <v>2174</v>
      </c>
      <c r="G97" s="18">
        <f t="shared" si="25"/>
        <v>1413.1</v>
      </c>
      <c r="H97" s="23">
        <f t="shared" si="20"/>
        <v>18.989999999999998</v>
      </c>
      <c r="I97" s="23">
        <f t="shared" si="23"/>
        <v>3313</v>
      </c>
      <c r="J97" s="183"/>
    </row>
    <row r="98" spans="1:10" s="43" customFormat="1" ht="15.75" customHeight="1">
      <c r="A98" s="94" t="s">
        <v>237</v>
      </c>
      <c r="B98" s="53">
        <v>1.37</v>
      </c>
      <c r="C98" s="54">
        <f t="shared" ref="C98" si="26">B98*16</f>
        <v>21.92</v>
      </c>
      <c r="D98" s="53">
        <v>18.989999999999998</v>
      </c>
      <c r="E98" s="18">
        <f t="shared" si="22"/>
        <v>1899</v>
      </c>
      <c r="F98" s="53">
        <f>'USPS 1st-class int''l (JPY)'!C24</f>
        <v>1674</v>
      </c>
      <c r="G98" s="18">
        <f t="shared" si="25"/>
        <v>1255.5</v>
      </c>
      <c r="H98" s="83">
        <f t="shared" ref="H98:H128" si="27">D98</f>
        <v>18.989999999999998</v>
      </c>
      <c r="I98" s="23">
        <f t="shared" si="23"/>
        <v>3155</v>
      </c>
      <c r="J98" s="184"/>
    </row>
    <row r="99" spans="1:10" ht="15.75" customHeight="1">
      <c r="A99" s="181" t="s">
        <v>238</v>
      </c>
      <c r="B99" s="18">
        <v>1.37</v>
      </c>
      <c r="C99" s="67">
        <v>33</v>
      </c>
      <c r="D99" s="18">
        <v>18.989999999999998</v>
      </c>
      <c r="E99" s="18">
        <f t="shared" ref="E99:E130" si="28">D99*100</f>
        <v>1899</v>
      </c>
      <c r="F99" s="18">
        <f>'USPS 1st-class int''l (JPY)'!C35</f>
        <v>2174</v>
      </c>
      <c r="G99" s="18">
        <f t="shared" si="25"/>
        <v>1413.1</v>
      </c>
      <c r="H99" s="23">
        <f t="shared" si="27"/>
        <v>18.989999999999998</v>
      </c>
      <c r="I99" s="23">
        <f t="shared" ref="I99:I129" si="29">ROUNDUP(E99+G99,0)</f>
        <v>3313</v>
      </c>
      <c r="J99" s="183"/>
    </row>
    <row r="100" spans="1:10" s="43" customFormat="1" ht="15.75" customHeight="1">
      <c r="A100" s="94" t="s">
        <v>239</v>
      </c>
      <c r="B100" s="53">
        <v>1.37</v>
      </c>
      <c r="C100" s="54">
        <f t="shared" ref="C100" si="30">B100*16</f>
        <v>21.92</v>
      </c>
      <c r="D100" s="53">
        <v>18.989999999999998</v>
      </c>
      <c r="E100" s="18">
        <f t="shared" si="28"/>
        <v>1899</v>
      </c>
      <c r="F100" s="53">
        <f>'USPS 1st-class int''l (JPY)'!C24</f>
        <v>1674</v>
      </c>
      <c r="G100" s="18">
        <f t="shared" si="25"/>
        <v>1255.5</v>
      </c>
      <c r="H100" s="83">
        <f t="shared" si="27"/>
        <v>18.989999999999998</v>
      </c>
      <c r="I100" s="23">
        <f t="shared" si="29"/>
        <v>3155</v>
      </c>
      <c r="J100" s="184"/>
    </row>
    <row r="101" spans="1:10" s="43" customFormat="1" ht="15.75" customHeight="1">
      <c r="A101" s="94" t="s">
        <v>240</v>
      </c>
      <c r="B101" s="53">
        <v>1.37</v>
      </c>
      <c r="C101" s="54">
        <f>B101*16</f>
        <v>21.92</v>
      </c>
      <c r="D101" s="53">
        <v>18.989999999999998</v>
      </c>
      <c r="E101" s="18">
        <f t="shared" si="28"/>
        <v>1899</v>
      </c>
      <c r="F101" s="53">
        <f>'USPS 1st-class int''l (JPY)'!C24</f>
        <v>1674</v>
      </c>
      <c r="G101" s="18">
        <f t="shared" si="25"/>
        <v>1255.5</v>
      </c>
      <c r="H101" s="83">
        <f t="shared" si="27"/>
        <v>18.989999999999998</v>
      </c>
      <c r="I101" s="23">
        <f t="shared" si="29"/>
        <v>3155</v>
      </c>
      <c r="J101" s="184"/>
    </row>
    <row r="102" spans="1:10" s="43" customFormat="1" ht="15.75" customHeight="1">
      <c r="A102" s="94" t="s">
        <v>241</v>
      </c>
      <c r="B102" s="53">
        <v>1.37</v>
      </c>
      <c r="C102" s="54">
        <f>B102*16</f>
        <v>21.92</v>
      </c>
      <c r="D102" s="53">
        <v>18.989999999999998</v>
      </c>
      <c r="E102" s="18">
        <f t="shared" si="28"/>
        <v>1899</v>
      </c>
      <c r="F102" s="53">
        <f>'USPS 1st-class int''l (JPY)'!C24</f>
        <v>1674</v>
      </c>
      <c r="G102" s="18">
        <f t="shared" si="25"/>
        <v>1255.5</v>
      </c>
      <c r="H102" s="83">
        <f t="shared" si="27"/>
        <v>18.989999999999998</v>
      </c>
      <c r="I102" s="23">
        <f t="shared" si="29"/>
        <v>3155</v>
      </c>
      <c r="J102" s="184"/>
    </row>
    <row r="103" spans="1:10" s="43" customFormat="1" ht="15.75" customHeight="1">
      <c r="A103" s="94" t="s">
        <v>242</v>
      </c>
      <c r="B103" s="53">
        <v>1.37</v>
      </c>
      <c r="C103" s="54">
        <f>B103*16</f>
        <v>21.92</v>
      </c>
      <c r="D103" s="53">
        <v>18.989999999999998</v>
      </c>
      <c r="E103" s="18">
        <f t="shared" si="28"/>
        <v>1899</v>
      </c>
      <c r="F103" s="53">
        <f>'USPS 1st-class int''l (JPY)'!C24</f>
        <v>1674</v>
      </c>
      <c r="G103" s="18">
        <f t="shared" si="25"/>
        <v>1255.5</v>
      </c>
      <c r="H103" s="83">
        <f t="shared" si="27"/>
        <v>18.989999999999998</v>
      </c>
      <c r="I103" s="23">
        <f t="shared" si="29"/>
        <v>3155</v>
      </c>
      <c r="J103" s="184"/>
    </row>
    <row r="104" spans="1:10" ht="15.75" customHeight="1">
      <c r="A104" s="181" t="s">
        <v>243</v>
      </c>
      <c r="B104" s="18">
        <v>1.37</v>
      </c>
      <c r="C104" s="67">
        <v>33</v>
      </c>
      <c r="D104" s="18">
        <v>18.989999999999998</v>
      </c>
      <c r="E104" s="18">
        <f t="shared" si="28"/>
        <v>1899</v>
      </c>
      <c r="F104" s="18">
        <f>'USPS 1st-class int''l (JPY)'!C35</f>
        <v>2174</v>
      </c>
      <c r="G104" s="18">
        <f t="shared" si="25"/>
        <v>1413.1</v>
      </c>
      <c r="H104" s="23">
        <f t="shared" si="27"/>
        <v>18.989999999999998</v>
      </c>
      <c r="I104" s="23">
        <f t="shared" si="29"/>
        <v>3313</v>
      </c>
      <c r="J104" s="183"/>
    </row>
    <row r="105" spans="1:10" s="43" customFormat="1" ht="15.75" customHeight="1">
      <c r="A105" s="94" t="s">
        <v>244</v>
      </c>
      <c r="B105" s="53">
        <v>1.37</v>
      </c>
      <c r="C105" s="54">
        <f t="shared" ref="C105" si="31">B105*16</f>
        <v>21.92</v>
      </c>
      <c r="D105" s="53">
        <v>18.989999999999998</v>
      </c>
      <c r="E105" s="18">
        <f t="shared" si="28"/>
        <v>1899</v>
      </c>
      <c r="F105" s="53">
        <f>'USPS 1st-class int''l (JPY)'!C24</f>
        <v>1674</v>
      </c>
      <c r="G105" s="18">
        <f t="shared" si="25"/>
        <v>1255.5</v>
      </c>
      <c r="H105" s="83">
        <f t="shared" si="27"/>
        <v>18.989999999999998</v>
      </c>
      <c r="I105" s="23">
        <f t="shared" si="29"/>
        <v>3155</v>
      </c>
      <c r="J105" s="184"/>
    </row>
    <row r="106" spans="1:10" ht="15.75" customHeight="1">
      <c r="A106" s="181" t="s">
        <v>245</v>
      </c>
      <c r="B106" s="18">
        <v>1.37</v>
      </c>
      <c r="C106" s="67">
        <v>31</v>
      </c>
      <c r="D106" s="18">
        <v>18.989999999999998</v>
      </c>
      <c r="E106" s="18">
        <f t="shared" si="28"/>
        <v>1899</v>
      </c>
      <c r="F106" s="18">
        <f>'USPS 1st-class int''l (JPY)'!C33</f>
        <v>2007</v>
      </c>
      <c r="G106" s="18">
        <f t="shared" si="25"/>
        <v>1505.25</v>
      </c>
      <c r="H106" s="23">
        <f t="shared" si="27"/>
        <v>18.989999999999998</v>
      </c>
      <c r="I106" s="23">
        <f t="shared" si="29"/>
        <v>3405</v>
      </c>
      <c r="J106" s="183"/>
    </row>
    <row r="107" spans="1:10" s="43" customFormat="1" ht="15.75" customHeight="1">
      <c r="A107" s="94" t="s">
        <v>246</v>
      </c>
      <c r="B107" s="53">
        <v>1.37</v>
      </c>
      <c r="C107" s="54">
        <f t="shared" ref="C107" si="32">B107*16</f>
        <v>21.92</v>
      </c>
      <c r="D107" s="53">
        <v>18.989999999999998</v>
      </c>
      <c r="E107" s="18">
        <f t="shared" si="28"/>
        <v>1899</v>
      </c>
      <c r="F107" s="53">
        <f>'USPS 1st-class int''l (JPY)'!C24</f>
        <v>1674</v>
      </c>
      <c r="G107" s="18">
        <f t="shared" si="25"/>
        <v>1255.5</v>
      </c>
      <c r="H107" s="83">
        <f t="shared" si="27"/>
        <v>18.989999999999998</v>
      </c>
      <c r="I107" s="23">
        <f t="shared" si="29"/>
        <v>3155</v>
      </c>
      <c r="J107" s="184"/>
    </row>
    <row r="108" spans="1:10" ht="15.75" customHeight="1">
      <c r="A108" s="181" t="s">
        <v>247</v>
      </c>
      <c r="B108" s="18">
        <v>1.37</v>
      </c>
      <c r="C108" s="67">
        <v>31</v>
      </c>
      <c r="D108" s="18">
        <v>18.989999999999998</v>
      </c>
      <c r="E108" s="18">
        <f t="shared" si="28"/>
        <v>1899</v>
      </c>
      <c r="F108" s="18">
        <f>'USPS 1st-class int''l (JPY)'!C33</f>
        <v>2007</v>
      </c>
      <c r="G108" s="18">
        <f t="shared" si="25"/>
        <v>1505.25</v>
      </c>
      <c r="H108" s="23">
        <f t="shared" si="27"/>
        <v>18.989999999999998</v>
      </c>
      <c r="I108" s="23">
        <f t="shared" si="29"/>
        <v>3405</v>
      </c>
      <c r="J108" s="183"/>
    </row>
    <row r="109" spans="1:10" s="43" customFormat="1" ht="15.75" customHeight="1">
      <c r="A109" s="94" t="s">
        <v>248</v>
      </c>
      <c r="B109" s="53">
        <v>1.37</v>
      </c>
      <c r="C109" s="54">
        <f>B109*16</f>
        <v>21.92</v>
      </c>
      <c r="D109" s="53">
        <v>18.989999999999998</v>
      </c>
      <c r="E109" s="18">
        <f t="shared" si="28"/>
        <v>1899</v>
      </c>
      <c r="F109" s="53">
        <f>'USPS 1st-class int''l (JPY)'!C24</f>
        <v>1674</v>
      </c>
      <c r="G109" s="18">
        <f t="shared" si="25"/>
        <v>1255.5</v>
      </c>
      <c r="H109" s="83">
        <f t="shared" si="27"/>
        <v>18.989999999999998</v>
      </c>
      <c r="I109" s="23">
        <f t="shared" si="29"/>
        <v>3155</v>
      </c>
      <c r="J109" s="184"/>
    </row>
    <row r="110" spans="1:10" ht="15.75" customHeight="1">
      <c r="A110" s="181" t="s">
        <v>249</v>
      </c>
      <c r="B110" s="18">
        <v>1.37</v>
      </c>
      <c r="C110" s="67">
        <v>31</v>
      </c>
      <c r="D110" s="18">
        <v>18.989999999999998</v>
      </c>
      <c r="E110" s="18">
        <f t="shared" si="28"/>
        <v>1899</v>
      </c>
      <c r="F110" s="18">
        <f>'USPS 1st-class int''l (JPY)'!C33</f>
        <v>2007</v>
      </c>
      <c r="G110" s="18">
        <f t="shared" si="25"/>
        <v>1505.25</v>
      </c>
      <c r="H110" s="23">
        <f t="shared" si="27"/>
        <v>18.989999999999998</v>
      </c>
      <c r="I110" s="23">
        <f t="shared" si="29"/>
        <v>3405</v>
      </c>
      <c r="J110" s="183"/>
    </row>
    <row r="111" spans="1:10" s="43" customFormat="1" ht="15.75" customHeight="1">
      <c r="A111" s="94" t="s">
        <v>250</v>
      </c>
      <c r="B111" s="53">
        <v>1.37</v>
      </c>
      <c r="C111" s="54">
        <f>B111*16</f>
        <v>21.92</v>
      </c>
      <c r="D111" s="53">
        <v>16.989999999999998</v>
      </c>
      <c r="E111" s="18">
        <f t="shared" si="28"/>
        <v>1699</v>
      </c>
      <c r="F111" s="53">
        <f>'USPS 1st-class int''l (JPY)'!C24</f>
        <v>1674</v>
      </c>
      <c r="G111" s="18">
        <f t="shared" si="25"/>
        <v>1255.5</v>
      </c>
      <c r="H111" s="83">
        <f t="shared" si="27"/>
        <v>16.989999999999998</v>
      </c>
      <c r="I111" s="23">
        <f t="shared" si="29"/>
        <v>2955</v>
      </c>
      <c r="J111" s="184"/>
    </row>
    <row r="112" spans="1:10" ht="15.75" customHeight="1">
      <c r="A112" s="181" t="s">
        <v>251</v>
      </c>
      <c r="B112" s="18">
        <v>1.37</v>
      </c>
      <c r="C112" s="67">
        <v>25</v>
      </c>
      <c r="D112" s="18">
        <v>18.989999999999998</v>
      </c>
      <c r="E112" s="18">
        <f t="shared" si="28"/>
        <v>1899</v>
      </c>
      <c r="F112" s="18">
        <f>'USPS 1st-class int''l (JPY)'!C27</f>
        <v>1841</v>
      </c>
      <c r="G112" s="18">
        <f t="shared" si="25"/>
        <v>1380.75</v>
      </c>
      <c r="H112" s="23">
        <f t="shared" si="27"/>
        <v>18.989999999999998</v>
      </c>
      <c r="I112" s="23">
        <f t="shared" si="29"/>
        <v>3280</v>
      </c>
      <c r="J112" s="183"/>
    </row>
    <row r="113" spans="1:10" ht="15.75" customHeight="1">
      <c r="A113" s="181" t="s">
        <v>252</v>
      </c>
      <c r="B113" s="18">
        <v>1.37</v>
      </c>
      <c r="C113" s="67">
        <v>25</v>
      </c>
      <c r="D113" s="18">
        <v>16.989999999999998</v>
      </c>
      <c r="E113" s="18">
        <f t="shared" si="28"/>
        <v>1699</v>
      </c>
      <c r="F113" s="18">
        <f>'USPS 1st-class int''l (JPY)'!C27</f>
        <v>1841</v>
      </c>
      <c r="G113" s="18">
        <f t="shared" si="25"/>
        <v>1380.75</v>
      </c>
      <c r="H113" s="23">
        <f t="shared" si="27"/>
        <v>16.989999999999998</v>
      </c>
      <c r="I113" s="23">
        <f t="shared" si="29"/>
        <v>3080</v>
      </c>
      <c r="J113" s="183"/>
    </row>
    <row r="114" spans="1:10" ht="15.75" customHeight="1">
      <c r="A114" s="181" t="s">
        <v>253</v>
      </c>
      <c r="B114" s="18">
        <v>1.37</v>
      </c>
      <c r="C114" s="67">
        <v>26</v>
      </c>
      <c r="D114" s="18">
        <v>16.989999999999998</v>
      </c>
      <c r="E114" s="18">
        <f t="shared" si="28"/>
        <v>1699</v>
      </c>
      <c r="F114" s="18">
        <f>'USPS 1st-class int''l (JPY)'!C28</f>
        <v>1841</v>
      </c>
      <c r="G114" s="18">
        <f t="shared" si="25"/>
        <v>1380.75</v>
      </c>
      <c r="H114" s="23">
        <f t="shared" si="27"/>
        <v>16.989999999999998</v>
      </c>
      <c r="I114" s="23">
        <f t="shared" si="29"/>
        <v>3080</v>
      </c>
      <c r="J114" s="183"/>
    </row>
    <row r="115" spans="1:10" ht="15.75" customHeight="1">
      <c r="A115" s="181" t="s">
        <v>254</v>
      </c>
      <c r="B115" s="18">
        <v>1.37</v>
      </c>
      <c r="C115" s="67">
        <v>23</v>
      </c>
      <c r="D115" s="18">
        <v>18.989999999999998</v>
      </c>
      <c r="E115" s="18">
        <f t="shared" si="28"/>
        <v>1899</v>
      </c>
      <c r="F115" s="18">
        <f>'USPS 1st-class int''l (JPY)'!C25</f>
        <v>1674</v>
      </c>
      <c r="G115" s="18">
        <f t="shared" si="25"/>
        <v>1255.5</v>
      </c>
      <c r="H115" s="23">
        <f t="shared" si="27"/>
        <v>18.989999999999998</v>
      </c>
      <c r="I115" s="23">
        <f t="shared" si="29"/>
        <v>3155</v>
      </c>
      <c r="J115" s="183"/>
    </row>
    <row r="116" spans="1:10" ht="15.75" customHeight="1">
      <c r="A116" s="181" t="s">
        <v>255</v>
      </c>
      <c r="B116" s="18">
        <v>1.37</v>
      </c>
      <c r="C116" s="67">
        <v>22</v>
      </c>
      <c r="D116" s="18">
        <v>18.989999999999998</v>
      </c>
      <c r="E116" s="18">
        <f t="shared" si="28"/>
        <v>1899</v>
      </c>
      <c r="F116" s="18">
        <f>'USPS 1st-class int''l (JPY)'!C24</f>
        <v>1674</v>
      </c>
      <c r="G116" s="18">
        <f t="shared" si="25"/>
        <v>1255.5</v>
      </c>
      <c r="H116" s="23">
        <f t="shared" si="27"/>
        <v>18.989999999999998</v>
      </c>
      <c r="I116" s="23">
        <f t="shared" si="29"/>
        <v>3155</v>
      </c>
      <c r="J116" s="183"/>
    </row>
    <row r="117" spans="1:10" ht="15.75" customHeight="1">
      <c r="A117" s="181" t="s">
        <v>256</v>
      </c>
      <c r="B117" s="18">
        <v>1.37</v>
      </c>
      <c r="C117" s="67">
        <v>22</v>
      </c>
      <c r="D117" s="18">
        <v>18.989999999999998</v>
      </c>
      <c r="E117" s="18">
        <f t="shared" si="28"/>
        <v>1899</v>
      </c>
      <c r="F117" s="18">
        <f>'USPS 1st-class int''l (JPY)'!C24</f>
        <v>1674</v>
      </c>
      <c r="G117" s="18">
        <f t="shared" si="25"/>
        <v>1255.5</v>
      </c>
      <c r="H117" s="23">
        <f t="shared" si="27"/>
        <v>18.989999999999998</v>
      </c>
      <c r="I117" s="23">
        <f t="shared" si="29"/>
        <v>3155</v>
      </c>
      <c r="J117" s="183"/>
    </row>
    <row r="118" spans="1:10" ht="15.75" customHeight="1">
      <c r="A118" s="181" t="s">
        <v>257</v>
      </c>
      <c r="B118" s="18">
        <v>1.37</v>
      </c>
      <c r="C118" s="67">
        <v>22</v>
      </c>
      <c r="D118" s="18">
        <v>18.989999999999998</v>
      </c>
      <c r="E118" s="18">
        <f t="shared" si="28"/>
        <v>1899</v>
      </c>
      <c r="F118" s="18">
        <f>'USPS 1st-class int''l (JPY)'!C24</f>
        <v>1674</v>
      </c>
      <c r="G118" s="18">
        <f t="shared" si="25"/>
        <v>1255.5</v>
      </c>
      <c r="H118" s="23">
        <f t="shared" si="27"/>
        <v>18.989999999999998</v>
      </c>
      <c r="I118" s="23">
        <f t="shared" si="29"/>
        <v>3155</v>
      </c>
      <c r="J118" s="183"/>
    </row>
    <row r="119" spans="1:10" ht="15.75" customHeight="1">
      <c r="A119" s="181" t="s">
        <v>258</v>
      </c>
      <c r="B119" s="18">
        <v>1.37</v>
      </c>
      <c r="C119" s="67">
        <v>22</v>
      </c>
      <c r="D119" s="18">
        <v>18.989999999999998</v>
      </c>
      <c r="E119" s="18">
        <f t="shared" si="28"/>
        <v>1899</v>
      </c>
      <c r="F119" s="18">
        <f>'USPS 1st-class int''l (JPY)'!C24</f>
        <v>1674</v>
      </c>
      <c r="G119" s="18">
        <f t="shared" si="25"/>
        <v>1255.5</v>
      </c>
      <c r="H119" s="23">
        <f t="shared" si="27"/>
        <v>18.989999999999998</v>
      </c>
      <c r="I119" s="23">
        <f t="shared" si="29"/>
        <v>3155</v>
      </c>
      <c r="J119" s="183"/>
    </row>
    <row r="120" spans="1:10" ht="15.75" customHeight="1">
      <c r="A120" s="181" t="s">
        <v>259</v>
      </c>
      <c r="B120" s="18">
        <v>1.37</v>
      </c>
      <c r="C120" s="67">
        <v>22</v>
      </c>
      <c r="D120" s="18">
        <v>18.989999999999998</v>
      </c>
      <c r="E120" s="18">
        <f t="shared" si="28"/>
        <v>1899</v>
      </c>
      <c r="F120" s="18">
        <f>'USPS 1st-class int''l (JPY)'!C24</f>
        <v>1674</v>
      </c>
      <c r="G120" s="18">
        <f t="shared" si="25"/>
        <v>1255.5</v>
      </c>
      <c r="H120" s="23">
        <f t="shared" si="27"/>
        <v>18.989999999999998</v>
      </c>
      <c r="I120" s="23">
        <f t="shared" si="29"/>
        <v>3155</v>
      </c>
      <c r="J120" s="183"/>
    </row>
    <row r="121" spans="1:10" ht="15.75" customHeight="1">
      <c r="A121" s="181" t="s">
        <v>260</v>
      </c>
      <c r="B121" s="18">
        <v>1.37</v>
      </c>
      <c r="C121" s="67">
        <v>22</v>
      </c>
      <c r="D121" s="18">
        <v>18.989999999999998</v>
      </c>
      <c r="E121" s="18">
        <f t="shared" si="28"/>
        <v>1899</v>
      </c>
      <c r="F121" s="18">
        <f>'USPS 1st-class int''l (JPY)'!C24</f>
        <v>1674</v>
      </c>
      <c r="G121" s="18">
        <f t="shared" si="25"/>
        <v>1255.5</v>
      </c>
      <c r="H121" s="23">
        <f t="shared" si="27"/>
        <v>18.989999999999998</v>
      </c>
      <c r="I121" s="23">
        <f t="shared" si="29"/>
        <v>3155</v>
      </c>
      <c r="J121" s="183"/>
    </row>
    <row r="122" spans="1:10" ht="15.75" customHeight="1">
      <c r="A122" s="181" t="s">
        <v>261</v>
      </c>
      <c r="B122" s="18">
        <v>1.37</v>
      </c>
      <c r="C122" s="67">
        <v>24</v>
      </c>
      <c r="D122" s="18">
        <v>18.989999999999998</v>
      </c>
      <c r="E122" s="18">
        <f t="shared" si="28"/>
        <v>1899</v>
      </c>
      <c r="F122" s="18">
        <f>'USPS 1st-class int''l (JPY)'!C26</f>
        <v>1841</v>
      </c>
      <c r="G122" s="18">
        <f t="shared" ref="G122:G153" si="33">IF(C122&lt;=16,F122*0.85,IF(C122&lt;=32,F122*0.75,IF(C122&lt;=48,F122*0.65,F122*0.55)))</f>
        <v>1380.75</v>
      </c>
      <c r="H122" s="23">
        <f t="shared" si="27"/>
        <v>18.989999999999998</v>
      </c>
      <c r="I122" s="23">
        <f t="shared" si="29"/>
        <v>3280</v>
      </c>
      <c r="J122" s="183"/>
    </row>
    <row r="123" spans="1:10" ht="15.75" customHeight="1">
      <c r="A123" s="181" t="s">
        <v>262</v>
      </c>
      <c r="B123" s="18">
        <v>1.37</v>
      </c>
      <c r="C123" s="67">
        <v>24</v>
      </c>
      <c r="D123" s="18">
        <v>18.989999999999998</v>
      </c>
      <c r="E123" s="18">
        <f t="shared" si="28"/>
        <v>1899</v>
      </c>
      <c r="F123" s="18">
        <f>'USPS 1st-class int''l (JPY)'!C26</f>
        <v>1841</v>
      </c>
      <c r="G123" s="18">
        <f t="shared" si="33"/>
        <v>1380.75</v>
      </c>
      <c r="H123" s="23">
        <f t="shared" si="27"/>
        <v>18.989999999999998</v>
      </c>
      <c r="I123" s="23">
        <f t="shared" si="29"/>
        <v>3280</v>
      </c>
      <c r="J123" s="183"/>
    </row>
    <row r="124" spans="1:10" s="43" customFormat="1" ht="15.75" customHeight="1">
      <c r="A124" s="94" t="s">
        <v>263</v>
      </c>
      <c r="B124" s="53">
        <v>1.37</v>
      </c>
      <c r="C124" s="54">
        <f t="shared" ref="C124" si="34">B124*16</f>
        <v>21.92</v>
      </c>
      <c r="D124" s="53">
        <v>18.989999999999998</v>
      </c>
      <c r="E124" s="18">
        <f t="shared" si="28"/>
        <v>1899</v>
      </c>
      <c r="F124" s="53">
        <f>'USPS 1st-class int''l (JPY)'!C24</f>
        <v>1674</v>
      </c>
      <c r="G124" s="18">
        <f t="shared" si="33"/>
        <v>1255.5</v>
      </c>
      <c r="H124" s="83">
        <f t="shared" si="27"/>
        <v>18.989999999999998</v>
      </c>
      <c r="I124" s="23">
        <f t="shared" si="29"/>
        <v>3155</v>
      </c>
      <c r="J124" s="184"/>
    </row>
    <row r="125" spans="1:10" s="43" customFormat="1" ht="15.75" customHeight="1">
      <c r="A125" s="94" t="s">
        <v>264</v>
      </c>
      <c r="B125" s="53">
        <v>1.37</v>
      </c>
      <c r="C125" s="54">
        <f>B125*16</f>
        <v>21.92</v>
      </c>
      <c r="D125" s="53">
        <v>18.989999999999998</v>
      </c>
      <c r="E125" s="18">
        <f t="shared" si="28"/>
        <v>1899</v>
      </c>
      <c r="F125" s="53">
        <f>'USPS 1st-class int''l (JPY)'!C24</f>
        <v>1674</v>
      </c>
      <c r="G125" s="18">
        <f t="shared" si="33"/>
        <v>1255.5</v>
      </c>
      <c r="H125" s="83">
        <f t="shared" si="27"/>
        <v>18.989999999999998</v>
      </c>
      <c r="I125" s="23">
        <f t="shared" si="29"/>
        <v>3155</v>
      </c>
      <c r="J125" s="184"/>
    </row>
    <row r="126" spans="1:10" s="43" customFormat="1" ht="15.75" customHeight="1">
      <c r="A126" s="94" t="s">
        <v>265</v>
      </c>
      <c r="B126" s="53">
        <v>1.37</v>
      </c>
      <c r="C126" s="54">
        <f>B126*16</f>
        <v>21.92</v>
      </c>
      <c r="D126" s="53">
        <v>18.989999999999998</v>
      </c>
      <c r="E126" s="18">
        <f t="shared" si="28"/>
        <v>1899</v>
      </c>
      <c r="F126" s="53">
        <f>'USPS 1st-class int''l (JPY)'!C24</f>
        <v>1674</v>
      </c>
      <c r="G126" s="18">
        <f t="shared" si="33"/>
        <v>1255.5</v>
      </c>
      <c r="H126" s="83">
        <f t="shared" si="27"/>
        <v>18.989999999999998</v>
      </c>
      <c r="I126" s="23">
        <f t="shared" si="29"/>
        <v>3155</v>
      </c>
      <c r="J126" s="184"/>
    </row>
    <row r="127" spans="1:10" ht="15.75" customHeight="1">
      <c r="A127" s="181" t="s">
        <v>266</v>
      </c>
      <c r="B127" s="18">
        <v>1.37</v>
      </c>
      <c r="C127" s="67">
        <v>23</v>
      </c>
      <c r="D127" s="18">
        <v>18.989999999999998</v>
      </c>
      <c r="E127" s="18">
        <f t="shared" si="28"/>
        <v>1899</v>
      </c>
      <c r="F127" s="18">
        <f>'USPS 1st-class int''l (JPY)'!C25</f>
        <v>1674</v>
      </c>
      <c r="G127" s="18">
        <f t="shared" si="33"/>
        <v>1255.5</v>
      </c>
      <c r="H127" s="23">
        <f t="shared" si="27"/>
        <v>18.989999999999998</v>
      </c>
      <c r="I127" s="23">
        <f t="shared" si="29"/>
        <v>3155</v>
      </c>
      <c r="J127" s="183"/>
    </row>
    <row r="128" spans="1:10" ht="15.75" customHeight="1">
      <c r="A128" s="181" t="s">
        <v>267</v>
      </c>
      <c r="B128" s="18">
        <v>1.37</v>
      </c>
      <c r="C128" s="67">
        <v>22</v>
      </c>
      <c r="D128" s="18">
        <v>18.989999999999998</v>
      </c>
      <c r="E128" s="18">
        <f t="shared" si="28"/>
        <v>1899</v>
      </c>
      <c r="F128" s="18">
        <f>'USPS 1st-class int''l (JPY)'!C24</f>
        <v>1674</v>
      </c>
      <c r="G128" s="18">
        <f t="shared" si="33"/>
        <v>1255.5</v>
      </c>
      <c r="H128" s="23">
        <f t="shared" si="27"/>
        <v>18.989999999999998</v>
      </c>
      <c r="I128" s="23">
        <f t="shared" si="29"/>
        <v>3155</v>
      </c>
      <c r="J128" s="183"/>
    </row>
    <row r="129" spans="1:10" s="43" customFormat="1" ht="15.75" customHeight="1">
      <c r="A129" s="94" t="s">
        <v>268</v>
      </c>
      <c r="B129" s="53">
        <v>1.37</v>
      </c>
      <c r="C129" s="54">
        <f>B129*16</f>
        <v>21.92</v>
      </c>
      <c r="D129" s="53">
        <v>18.989999999999998</v>
      </c>
      <c r="E129" s="18">
        <f t="shared" si="28"/>
        <v>1899</v>
      </c>
      <c r="F129" s="53">
        <f>'USPS 1st-class int''l (JPY)'!C24</f>
        <v>1674</v>
      </c>
      <c r="G129" s="18">
        <f t="shared" si="33"/>
        <v>1255.5</v>
      </c>
      <c r="H129" s="83">
        <f t="shared" ref="H129" si="35">D129</f>
        <v>18.989999999999998</v>
      </c>
      <c r="I129" s="23">
        <f t="shared" si="29"/>
        <v>3155</v>
      </c>
      <c r="J129" s="184"/>
    </row>
    <row r="130" spans="1:10" s="43" customFormat="1" ht="15.75" customHeight="1">
      <c r="A130" s="94" t="s">
        <v>269</v>
      </c>
      <c r="B130" s="53">
        <v>1.37</v>
      </c>
      <c r="C130" s="54">
        <f>B130*16</f>
        <v>21.92</v>
      </c>
      <c r="D130" s="53">
        <v>18.989999999999998</v>
      </c>
      <c r="E130" s="18">
        <f t="shared" ref="E130" si="36">D130*100</f>
        <v>1899</v>
      </c>
      <c r="F130" s="53">
        <f>'USPS 1st-class int''l (JPY)'!C24</f>
        <v>1674</v>
      </c>
      <c r="G130" s="18">
        <f t="shared" si="33"/>
        <v>1255.5</v>
      </c>
      <c r="H130" s="83">
        <f t="shared" ref="H130:H161" si="37">D130</f>
        <v>18.989999999999998</v>
      </c>
      <c r="I130" s="23">
        <f t="shared" ref="I130" si="38">ROUNDUP(E130+G130,0)</f>
        <v>3155</v>
      </c>
      <c r="J130" s="184"/>
    </row>
    <row r="131" spans="1:10" ht="15.75" customHeight="1">
      <c r="A131" s="181" t="s">
        <v>270</v>
      </c>
      <c r="B131" s="18">
        <v>1.37</v>
      </c>
      <c r="C131" s="67">
        <v>24</v>
      </c>
      <c r="D131" s="18">
        <v>18.989999999999998</v>
      </c>
      <c r="E131" s="18">
        <f t="shared" ref="E131:E162" si="39">D131*100</f>
        <v>1899</v>
      </c>
      <c r="F131" s="18">
        <f>'USPS 1st-class int''l (JPY)'!C26</f>
        <v>1841</v>
      </c>
      <c r="G131" s="18">
        <f t="shared" si="33"/>
        <v>1380.75</v>
      </c>
      <c r="H131" s="23">
        <f t="shared" si="37"/>
        <v>18.989999999999998</v>
      </c>
      <c r="I131" s="23">
        <f t="shared" ref="I131:I162" si="40">ROUNDUP(E131+G131,0)</f>
        <v>3280</v>
      </c>
      <c r="J131" s="183"/>
    </row>
    <row r="132" spans="1:10" ht="15.75" customHeight="1">
      <c r="A132" s="181" t="s">
        <v>271</v>
      </c>
      <c r="B132" s="18" t="s">
        <v>140</v>
      </c>
      <c r="C132" s="67">
        <v>32</v>
      </c>
      <c r="D132" s="18">
        <v>18.989999999999998</v>
      </c>
      <c r="E132" s="18">
        <f t="shared" si="39"/>
        <v>1899</v>
      </c>
      <c r="F132" s="18">
        <f>'USPS 1st-class int''l (JPY)'!C34</f>
        <v>2174</v>
      </c>
      <c r="G132" s="18">
        <f t="shared" si="33"/>
        <v>1630.5</v>
      </c>
      <c r="H132" s="23">
        <f t="shared" si="37"/>
        <v>18.989999999999998</v>
      </c>
      <c r="I132" s="23">
        <f t="shared" si="40"/>
        <v>3530</v>
      </c>
      <c r="J132" s="183"/>
    </row>
    <row r="133" spans="1:10" ht="15.75" customHeight="1">
      <c r="A133" s="181" t="s">
        <v>272</v>
      </c>
      <c r="B133" s="18" t="s">
        <v>140</v>
      </c>
      <c r="C133" s="67">
        <v>32</v>
      </c>
      <c r="D133" s="18">
        <v>18.989999999999998</v>
      </c>
      <c r="E133" s="18">
        <f t="shared" si="39"/>
        <v>1899</v>
      </c>
      <c r="F133" s="18">
        <f>'USPS 1st-class int''l (JPY)'!C34</f>
        <v>2174</v>
      </c>
      <c r="G133" s="18">
        <f t="shared" si="33"/>
        <v>1630.5</v>
      </c>
      <c r="H133" s="23">
        <f t="shared" si="37"/>
        <v>18.989999999999998</v>
      </c>
      <c r="I133" s="23">
        <f t="shared" si="40"/>
        <v>3530</v>
      </c>
      <c r="J133" s="183"/>
    </row>
    <row r="134" spans="1:10" ht="15.75" customHeight="1">
      <c r="A134" s="181" t="s">
        <v>273</v>
      </c>
      <c r="B134" s="18" t="s">
        <v>140</v>
      </c>
      <c r="C134" s="67">
        <v>32</v>
      </c>
      <c r="D134" s="18">
        <v>18.989999999999998</v>
      </c>
      <c r="E134" s="18">
        <f t="shared" si="39"/>
        <v>1899</v>
      </c>
      <c r="F134" s="18">
        <f>'USPS 1st-class int''l (JPY)'!C34</f>
        <v>2174</v>
      </c>
      <c r="G134" s="18">
        <f t="shared" si="33"/>
        <v>1630.5</v>
      </c>
      <c r="H134" s="23">
        <f t="shared" si="37"/>
        <v>18.989999999999998</v>
      </c>
      <c r="I134" s="23">
        <f t="shared" si="40"/>
        <v>3530</v>
      </c>
      <c r="J134" s="183"/>
    </row>
    <row r="135" spans="1:10" ht="15.75" customHeight="1">
      <c r="A135" s="181" t="s">
        <v>274</v>
      </c>
      <c r="B135" s="18">
        <v>1.6</v>
      </c>
      <c r="C135" s="67">
        <v>32</v>
      </c>
      <c r="D135" s="18">
        <v>19.89</v>
      </c>
      <c r="E135" s="18">
        <f t="shared" si="39"/>
        <v>1989</v>
      </c>
      <c r="F135" s="18">
        <f>'USPS 1st-class int''l (JPY)'!C34</f>
        <v>2174</v>
      </c>
      <c r="G135" s="18">
        <f t="shared" si="33"/>
        <v>1630.5</v>
      </c>
      <c r="H135" s="23">
        <f t="shared" si="37"/>
        <v>19.89</v>
      </c>
      <c r="I135" s="23">
        <f t="shared" si="40"/>
        <v>3620</v>
      </c>
      <c r="J135" s="183"/>
    </row>
    <row r="136" spans="1:10" ht="15.75" customHeight="1">
      <c r="A136" s="181" t="s">
        <v>275</v>
      </c>
      <c r="B136" s="18">
        <v>1.6</v>
      </c>
      <c r="C136" s="67">
        <v>32</v>
      </c>
      <c r="D136" s="18">
        <v>19.89</v>
      </c>
      <c r="E136" s="18">
        <f t="shared" si="39"/>
        <v>1989</v>
      </c>
      <c r="F136" s="18">
        <f>'USPS 1st-class int''l (JPY)'!C34</f>
        <v>2174</v>
      </c>
      <c r="G136" s="18">
        <f t="shared" si="33"/>
        <v>1630.5</v>
      </c>
      <c r="H136" s="23">
        <f t="shared" si="37"/>
        <v>19.89</v>
      </c>
      <c r="I136" s="23">
        <f t="shared" si="40"/>
        <v>3620</v>
      </c>
      <c r="J136" s="183"/>
    </row>
    <row r="137" spans="1:10" ht="15.75" customHeight="1">
      <c r="A137" s="181" t="s">
        <v>276</v>
      </c>
      <c r="B137" s="18">
        <v>1.6</v>
      </c>
      <c r="C137" s="67">
        <v>32</v>
      </c>
      <c r="D137" s="18">
        <v>19.89</v>
      </c>
      <c r="E137" s="18">
        <f t="shared" si="39"/>
        <v>1989</v>
      </c>
      <c r="F137" s="18">
        <f>'USPS 1st-class int''l (JPY)'!C34</f>
        <v>2174</v>
      </c>
      <c r="G137" s="18">
        <f t="shared" si="33"/>
        <v>1630.5</v>
      </c>
      <c r="H137" s="23">
        <f t="shared" si="37"/>
        <v>19.89</v>
      </c>
      <c r="I137" s="23">
        <f t="shared" si="40"/>
        <v>3620</v>
      </c>
      <c r="J137" s="183"/>
    </row>
    <row r="138" spans="1:10" ht="15.75" customHeight="1">
      <c r="A138" s="181" t="s">
        <v>277</v>
      </c>
      <c r="B138" s="18">
        <v>1.6</v>
      </c>
      <c r="C138" s="67">
        <v>32</v>
      </c>
      <c r="D138" s="18">
        <v>19.89</v>
      </c>
      <c r="E138" s="18">
        <f t="shared" si="39"/>
        <v>1989</v>
      </c>
      <c r="F138" s="18">
        <f>'USPS 1st-class int''l (JPY)'!C34</f>
        <v>2174</v>
      </c>
      <c r="G138" s="18">
        <f t="shared" si="33"/>
        <v>1630.5</v>
      </c>
      <c r="H138" s="23">
        <f t="shared" si="37"/>
        <v>19.89</v>
      </c>
      <c r="I138" s="23">
        <f t="shared" si="40"/>
        <v>3620</v>
      </c>
      <c r="J138" s="183"/>
    </row>
    <row r="139" spans="1:10" ht="15.75" customHeight="1">
      <c r="A139" s="181" t="s">
        <v>278</v>
      </c>
      <c r="B139" s="18">
        <v>1.6</v>
      </c>
      <c r="C139" s="67">
        <v>32</v>
      </c>
      <c r="D139" s="18">
        <v>19.89</v>
      </c>
      <c r="E139" s="18">
        <f t="shared" si="39"/>
        <v>1989</v>
      </c>
      <c r="F139" s="18">
        <f>'USPS 1st-class int''l (JPY)'!C34</f>
        <v>2174</v>
      </c>
      <c r="G139" s="18">
        <f t="shared" si="33"/>
        <v>1630.5</v>
      </c>
      <c r="H139" s="23">
        <f t="shared" si="37"/>
        <v>19.89</v>
      </c>
      <c r="I139" s="23">
        <f t="shared" si="40"/>
        <v>3620</v>
      </c>
      <c r="J139" s="183"/>
    </row>
    <row r="140" spans="1:10" ht="15.75" customHeight="1">
      <c r="A140" s="181" t="s">
        <v>279</v>
      </c>
      <c r="B140" s="18">
        <v>1.6</v>
      </c>
      <c r="C140" s="67">
        <v>32</v>
      </c>
      <c r="D140" s="18">
        <v>19.89</v>
      </c>
      <c r="E140" s="18">
        <f t="shared" si="39"/>
        <v>1989</v>
      </c>
      <c r="F140" s="18">
        <f>'USPS 1st-class int''l (JPY)'!C34</f>
        <v>2174</v>
      </c>
      <c r="G140" s="18">
        <f t="shared" si="33"/>
        <v>1630.5</v>
      </c>
      <c r="H140" s="23">
        <f t="shared" si="37"/>
        <v>19.89</v>
      </c>
      <c r="I140" s="23">
        <f t="shared" si="40"/>
        <v>3620</v>
      </c>
      <c r="J140" s="183"/>
    </row>
    <row r="141" spans="1:10" ht="15.75" customHeight="1">
      <c r="A141" s="181" t="s">
        <v>280</v>
      </c>
      <c r="B141" s="18">
        <v>1.6</v>
      </c>
      <c r="C141" s="67">
        <v>34</v>
      </c>
      <c r="D141" s="18">
        <v>19.89</v>
      </c>
      <c r="E141" s="18">
        <f t="shared" si="39"/>
        <v>1989</v>
      </c>
      <c r="F141" s="18">
        <f>'USPS 1st-class int''l (JPY)'!C36</f>
        <v>2174</v>
      </c>
      <c r="G141" s="18">
        <f t="shared" si="33"/>
        <v>1413.1</v>
      </c>
      <c r="H141" s="23">
        <f t="shared" si="37"/>
        <v>19.89</v>
      </c>
      <c r="I141" s="23">
        <f t="shared" si="40"/>
        <v>3403</v>
      </c>
      <c r="J141" s="183"/>
    </row>
    <row r="142" spans="1:10" s="43" customFormat="1" ht="15.75" customHeight="1">
      <c r="A142" s="94" t="s">
        <v>281</v>
      </c>
      <c r="B142" s="53">
        <v>0.93</v>
      </c>
      <c r="C142" s="54">
        <f t="shared" ref="C142" si="41">B142*16</f>
        <v>14.88</v>
      </c>
      <c r="D142" s="53">
        <v>18.989999999999998</v>
      </c>
      <c r="E142" s="18">
        <f t="shared" si="39"/>
        <v>1899</v>
      </c>
      <c r="F142" s="53">
        <f>'USPS 1st-class int''l (JPY)'!C17</f>
        <v>1341</v>
      </c>
      <c r="G142" s="18">
        <f t="shared" si="33"/>
        <v>1139.8499999999999</v>
      </c>
      <c r="H142" s="83">
        <f t="shared" si="37"/>
        <v>18.989999999999998</v>
      </c>
      <c r="I142" s="23">
        <f t="shared" si="40"/>
        <v>3039</v>
      </c>
      <c r="J142" s="184"/>
    </row>
    <row r="143" spans="1:10" s="43" customFormat="1" ht="15.75" customHeight="1">
      <c r="A143" s="94" t="s">
        <v>282</v>
      </c>
      <c r="B143" s="53">
        <v>1.63</v>
      </c>
      <c r="C143" s="54">
        <f>B143*16</f>
        <v>26.08</v>
      </c>
      <c r="D143" s="53">
        <v>18.989999999999998</v>
      </c>
      <c r="E143" s="18">
        <f t="shared" si="39"/>
        <v>1899</v>
      </c>
      <c r="F143" s="53">
        <f>'USPS 1st-class int''l (JPY)'!C29</f>
        <v>1841</v>
      </c>
      <c r="G143" s="18">
        <f t="shared" si="33"/>
        <v>1380.75</v>
      </c>
      <c r="H143" s="83">
        <f t="shared" si="37"/>
        <v>18.989999999999998</v>
      </c>
      <c r="I143" s="23">
        <f t="shared" si="40"/>
        <v>3280</v>
      </c>
      <c r="J143" s="184"/>
    </row>
    <row r="144" spans="1:10" ht="15.75" customHeight="1">
      <c r="A144" s="181" t="s">
        <v>283</v>
      </c>
      <c r="B144" s="18">
        <v>0.91</v>
      </c>
      <c r="C144" s="67">
        <v>32</v>
      </c>
      <c r="D144" s="18">
        <v>18.989999999999998</v>
      </c>
      <c r="E144" s="18">
        <f t="shared" si="39"/>
        <v>1899</v>
      </c>
      <c r="F144" s="18">
        <f>'USPS 1st-class int''l (JPY)'!C34</f>
        <v>2174</v>
      </c>
      <c r="G144" s="18">
        <f t="shared" si="33"/>
        <v>1630.5</v>
      </c>
      <c r="H144" s="23">
        <f t="shared" si="37"/>
        <v>18.989999999999998</v>
      </c>
      <c r="I144" s="23">
        <f t="shared" si="40"/>
        <v>3530</v>
      </c>
      <c r="J144" s="183"/>
    </row>
    <row r="145" spans="1:10" ht="15.75" customHeight="1">
      <c r="A145" s="181" t="s">
        <v>284</v>
      </c>
      <c r="B145" s="18">
        <v>1.06</v>
      </c>
      <c r="C145" s="67">
        <v>32</v>
      </c>
      <c r="D145" s="18">
        <v>18.989999999999998</v>
      </c>
      <c r="E145" s="18">
        <f t="shared" si="39"/>
        <v>1899</v>
      </c>
      <c r="F145" s="18">
        <f>'USPS 1st-class int''l (JPY)'!C34</f>
        <v>2174</v>
      </c>
      <c r="G145" s="18">
        <f t="shared" si="33"/>
        <v>1630.5</v>
      </c>
      <c r="H145" s="23">
        <f t="shared" si="37"/>
        <v>18.989999999999998</v>
      </c>
      <c r="I145" s="23">
        <f t="shared" si="40"/>
        <v>3530</v>
      </c>
      <c r="J145" s="183"/>
    </row>
    <row r="146" spans="1:10" s="43" customFormat="1" ht="15.75" customHeight="1">
      <c r="A146" s="94" t="s">
        <v>285</v>
      </c>
      <c r="B146" s="53">
        <v>0.99</v>
      </c>
      <c r="C146" s="54">
        <f>B146*16</f>
        <v>15.84</v>
      </c>
      <c r="D146" s="53">
        <v>18.989999999999998</v>
      </c>
      <c r="E146" s="18">
        <f t="shared" si="39"/>
        <v>1899</v>
      </c>
      <c r="F146" s="53">
        <f>'USPS 1st-class int''l (JPY)'!C18</f>
        <v>1508</v>
      </c>
      <c r="G146" s="18">
        <f t="shared" si="33"/>
        <v>1281.8</v>
      </c>
      <c r="H146" s="83">
        <f t="shared" si="37"/>
        <v>18.989999999999998</v>
      </c>
      <c r="I146" s="23">
        <f t="shared" si="40"/>
        <v>3181</v>
      </c>
      <c r="J146" s="184"/>
    </row>
    <row r="147" spans="1:10" ht="15.75" customHeight="1">
      <c r="A147" s="181" t="s">
        <v>286</v>
      </c>
      <c r="B147" s="18">
        <v>0.93</v>
      </c>
      <c r="C147" s="67">
        <v>32</v>
      </c>
      <c r="D147" s="18">
        <v>18.989999999999998</v>
      </c>
      <c r="E147" s="18">
        <f t="shared" si="39"/>
        <v>1899</v>
      </c>
      <c r="F147" s="18">
        <f>'USPS 1st-class int''l (JPY)'!C34</f>
        <v>2174</v>
      </c>
      <c r="G147" s="18">
        <f t="shared" si="33"/>
        <v>1630.5</v>
      </c>
      <c r="H147" s="23">
        <f t="shared" si="37"/>
        <v>18.989999999999998</v>
      </c>
      <c r="I147" s="23">
        <f t="shared" si="40"/>
        <v>3530</v>
      </c>
      <c r="J147" s="183"/>
    </row>
    <row r="148" spans="1:10" s="43" customFormat="1" ht="15.75" customHeight="1">
      <c r="A148" s="94" t="s">
        <v>287</v>
      </c>
      <c r="B148" s="53">
        <v>1.32</v>
      </c>
      <c r="C148" s="67">
        <f>B148*16</f>
        <v>21.12</v>
      </c>
      <c r="D148" s="53">
        <v>18.989999999999998</v>
      </c>
      <c r="E148" s="18">
        <f t="shared" si="39"/>
        <v>1899</v>
      </c>
      <c r="F148" s="53">
        <f>'USPS 1st-class int''l (JPY)'!C24</f>
        <v>1674</v>
      </c>
      <c r="G148" s="18">
        <f t="shared" si="33"/>
        <v>1255.5</v>
      </c>
      <c r="H148" s="83">
        <f t="shared" si="37"/>
        <v>18.989999999999998</v>
      </c>
      <c r="I148" s="23">
        <f t="shared" si="40"/>
        <v>3155</v>
      </c>
      <c r="J148" s="184"/>
    </row>
    <row r="149" spans="1:10" ht="15.75" customHeight="1">
      <c r="A149" s="181" t="s">
        <v>288</v>
      </c>
      <c r="B149" s="18">
        <v>0.95</v>
      </c>
      <c r="C149" s="67">
        <v>32</v>
      </c>
      <c r="D149" s="18">
        <v>16.989999999999998</v>
      </c>
      <c r="E149" s="18">
        <f t="shared" si="39"/>
        <v>1699</v>
      </c>
      <c r="F149" s="18">
        <f>'USPS 1st-class int''l (JPY)'!C34</f>
        <v>2174</v>
      </c>
      <c r="G149" s="18">
        <f t="shared" si="33"/>
        <v>1630.5</v>
      </c>
      <c r="H149" s="23">
        <f t="shared" si="37"/>
        <v>16.989999999999998</v>
      </c>
      <c r="I149" s="23">
        <f t="shared" si="40"/>
        <v>3330</v>
      </c>
      <c r="J149" s="183"/>
    </row>
    <row r="150" spans="1:10" ht="15.75" customHeight="1">
      <c r="A150" s="181" t="s">
        <v>289</v>
      </c>
      <c r="B150" s="18">
        <v>1.03</v>
      </c>
      <c r="C150" s="67">
        <v>32</v>
      </c>
      <c r="D150" s="18">
        <v>16.989999999999998</v>
      </c>
      <c r="E150" s="18">
        <f t="shared" si="39"/>
        <v>1699</v>
      </c>
      <c r="F150" s="18">
        <f>'USPS 1st-class int''l (JPY)'!C34</f>
        <v>2174</v>
      </c>
      <c r="G150" s="18">
        <f t="shared" si="33"/>
        <v>1630.5</v>
      </c>
      <c r="H150" s="23">
        <f t="shared" si="37"/>
        <v>16.989999999999998</v>
      </c>
      <c r="I150" s="23">
        <f t="shared" si="40"/>
        <v>3330</v>
      </c>
      <c r="J150" s="183"/>
    </row>
    <row r="151" spans="1:10" ht="15.75" customHeight="1">
      <c r="A151" s="181" t="s">
        <v>290</v>
      </c>
      <c r="B151" s="18">
        <v>1.3</v>
      </c>
      <c r="C151" s="67">
        <v>32</v>
      </c>
      <c r="D151" s="18">
        <v>16.989999999999998</v>
      </c>
      <c r="E151" s="18">
        <f t="shared" si="39"/>
        <v>1699</v>
      </c>
      <c r="F151" s="18">
        <f>'USPS 1st-class int''l (JPY)'!C34</f>
        <v>2174</v>
      </c>
      <c r="G151" s="18">
        <f t="shared" si="33"/>
        <v>1630.5</v>
      </c>
      <c r="H151" s="23">
        <f t="shared" si="37"/>
        <v>16.989999999999998</v>
      </c>
      <c r="I151" s="23">
        <f t="shared" si="40"/>
        <v>3330</v>
      </c>
      <c r="J151" s="183"/>
    </row>
    <row r="152" spans="1:10" ht="15.75" customHeight="1">
      <c r="A152" s="181" t="s">
        <v>291</v>
      </c>
      <c r="B152" s="18">
        <v>0.92</v>
      </c>
      <c r="C152" s="67">
        <v>32</v>
      </c>
      <c r="D152" s="18">
        <v>16.989999999999998</v>
      </c>
      <c r="E152" s="18">
        <f t="shared" si="39"/>
        <v>1699</v>
      </c>
      <c r="F152" s="18">
        <f>'USPS 1st-class int''l (JPY)'!C34</f>
        <v>2174</v>
      </c>
      <c r="G152" s="18">
        <f t="shared" si="33"/>
        <v>1630.5</v>
      </c>
      <c r="H152" s="23">
        <f t="shared" si="37"/>
        <v>16.989999999999998</v>
      </c>
      <c r="I152" s="23">
        <f t="shared" si="40"/>
        <v>3330</v>
      </c>
      <c r="J152" s="183"/>
    </row>
    <row r="153" spans="1:10" ht="15.75" customHeight="1">
      <c r="A153" s="181" t="s">
        <v>292</v>
      </c>
      <c r="B153" s="18">
        <v>5.07</v>
      </c>
      <c r="C153" s="67">
        <v>30</v>
      </c>
      <c r="D153" s="18">
        <v>39.99</v>
      </c>
      <c r="E153" s="18">
        <f t="shared" si="39"/>
        <v>3999</v>
      </c>
      <c r="F153" s="18">
        <f>'USPS 1st-class int''l (JPY)'!C32</f>
        <v>2007</v>
      </c>
      <c r="G153" s="18">
        <f t="shared" ref="G153" si="42">IF(C153&lt;=16,F153*0.85,IF(C153&lt;=32,F153*0.75,IF(C153&lt;=48,F153*0.65,F153*0.55)))</f>
        <v>1505.25</v>
      </c>
      <c r="H153" s="23">
        <f t="shared" si="37"/>
        <v>39.99</v>
      </c>
      <c r="I153" s="23">
        <f t="shared" si="40"/>
        <v>5505</v>
      </c>
      <c r="J153" s="183"/>
    </row>
    <row r="154" spans="1:10" ht="15.75" customHeight="1">
      <c r="A154" s="181" t="s">
        <v>293</v>
      </c>
      <c r="B154" s="18">
        <v>5.07</v>
      </c>
      <c r="C154" s="67">
        <v>30</v>
      </c>
      <c r="D154" s="18">
        <v>39.99</v>
      </c>
      <c r="E154" s="18">
        <f t="shared" si="39"/>
        <v>3999</v>
      </c>
      <c r="F154" s="18">
        <f>'USPS 1st-class int''l (JPY)'!C32</f>
        <v>2007</v>
      </c>
      <c r="G154" s="18">
        <f t="shared" ref="G154:G185" si="43">IF(C154&lt;=16,F154*0.85,IF(C154&lt;=32,F154*0.75,IF(C154&lt;=48,F154*0.65,F154*0.55)))</f>
        <v>1505.25</v>
      </c>
      <c r="H154" s="23">
        <f t="shared" si="37"/>
        <v>39.99</v>
      </c>
      <c r="I154" s="23">
        <f t="shared" si="40"/>
        <v>5505</v>
      </c>
      <c r="J154" s="183"/>
    </row>
    <row r="155" spans="1:10" ht="15.75" customHeight="1">
      <c r="A155" s="181" t="s">
        <v>294</v>
      </c>
      <c r="B155" s="18">
        <v>5.07</v>
      </c>
      <c r="C155" s="67">
        <v>30</v>
      </c>
      <c r="D155" s="18">
        <v>39.99</v>
      </c>
      <c r="E155" s="18">
        <f t="shared" si="39"/>
        <v>3999</v>
      </c>
      <c r="F155" s="18">
        <f>'USPS 1st-class int''l (JPY)'!C32</f>
        <v>2007</v>
      </c>
      <c r="G155" s="18">
        <f t="shared" si="43"/>
        <v>1505.25</v>
      </c>
      <c r="H155" s="23">
        <f t="shared" si="37"/>
        <v>39.99</v>
      </c>
      <c r="I155" s="23">
        <f t="shared" si="40"/>
        <v>5505</v>
      </c>
      <c r="J155" s="183"/>
    </row>
    <row r="156" spans="1:10" ht="15.75" customHeight="1">
      <c r="A156" s="181" t="s">
        <v>295</v>
      </c>
      <c r="B156" s="18">
        <v>5.07</v>
      </c>
      <c r="C156" s="67">
        <v>30</v>
      </c>
      <c r="D156" s="18">
        <v>39.99</v>
      </c>
      <c r="E156" s="18">
        <f t="shared" si="39"/>
        <v>3999</v>
      </c>
      <c r="F156" s="18">
        <f>'USPS 1st-class int''l (JPY)'!C32</f>
        <v>2007</v>
      </c>
      <c r="G156" s="18">
        <f t="shared" si="43"/>
        <v>1505.25</v>
      </c>
      <c r="H156" s="23">
        <f t="shared" si="37"/>
        <v>39.99</v>
      </c>
      <c r="I156" s="23">
        <f t="shared" si="40"/>
        <v>5505</v>
      </c>
      <c r="J156" s="183"/>
    </row>
    <row r="157" spans="1:10" ht="15.75" customHeight="1">
      <c r="A157" s="181" t="s">
        <v>296</v>
      </c>
      <c r="B157" s="18">
        <v>2.2000000000000002</v>
      </c>
      <c r="C157" s="67">
        <v>33</v>
      </c>
      <c r="D157" s="18">
        <v>46.99</v>
      </c>
      <c r="E157" s="18">
        <f t="shared" si="39"/>
        <v>4699</v>
      </c>
      <c r="F157" s="18">
        <f>'USPS 1st-class int''l (JPY)'!C35</f>
        <v>2174</v>
      </c>
      <c r="G157" s="18">
        <f t="shared" si="43"/>
        <v>1413.1</v>
      </c>
      <c r="H157" s="23">
        <f t="shared" si="37"/>
        <v>46.99</v>
      </c>
      <c r="I157" s="23">
        <f t="shared" si="40"/>
        <v>6113</v>
      </c>
      <c r="J157" s="183"/>
    </row>
    <row r="158" spans="1:10" ht="15.75" customHeight="1">
      <c r="A158" s="181" t="s">
        <v>297</v>
      </c>
      <c r="B158" s="18">
        <v>2.2000000000000002</v>
      </c>
      <c r="C158" s="67">
        <v>33</v>
      </c>
      <c r="D158" s="18">
        <v>46.99</v>
      </c>
      <c r="E158" s="18">
        <f t="shared" si="39"/>
        <v>4699</v>
      </c>
      <c r="F158" s="18">
        <f>'USPS 1st-class int''l (JPY)'!C35</f>
        <v>2174</v>
      </c>
      <c r="G158" s="18">
        <f t="shared" si="43"/>
        <v>1413.1</v>
      </c>
      <c r="H158" s="23">
        <f t="shared" si="37"/>
        <v>46.99</v>
      </c>
      <c r="I158" s="23">
        <f t="shared" si="40"/>
        <v>6113</v>
      </c>
      <c r="J158" s="183"/>
    </row>
    <row r="159" spans="1:10" ht="15.75" customHeight="1">
      <c r="A159" s="181" t="s">
        <v>298</v>
      </c>
      <c r="B159" s="18">
        <v>2.2000000000000002</v>
      </c>
      <c r="C159" s="67">
        <v>33</v>
      </c>
      <c r="D159" s="18">
        <v>46.99</v>
      </c>
      <c r="E159" s="18">
        <f t="shared" si="39"/>
        <v>4699</v>
      </c>
      <c r="F159" s="18">
        <f>'USPS 1st-class int''l (JPY)'!C35</f>
        <v>2174</v>
      </c>
      <c r="G159" s="18">
        <f t="shared" si="43"/>
        <v>1413.1</v>
      </c>
      <c r="H159" s="23">
        <f t="shared" si="37"/>
        <v>46.99</v>
      </c>
      <c r="I159" s="23">
        <f t="shared" si="40"/>
        <v>6113</v>
      </c>
      <c r="J159" s="183"/>
    </row>
    <row r="160" spans="1:10" ht="15.75" customHeight="1">
      <c r="A160" s="181" t="s">
        <v>299</v>
      </c>
      <c r="B160" s="18">
        <v>2.2000000000000002</v>
      </c>
      <c r="C160" s="67">
        <v>33</v>
      </c>
      <c r="D160" s="18">
        <v>46.99</v>
      </c>
      <c r="E160" s="18">
        <f t="shared" si="39"/>
        <v>4699</v>
      </c>
      <c r="F160" s="18">
        <f>'USPS 1st-class int''l (JPY)'!C35</f>
        <v>2174</v>
      </c>
      <c r="G160" s="18">
        <f t="shared" si="43"/>
        <v>1413.1</v>
      </c>
      <c r="H160" s="23">
        <f t="shared" si="37"/>
        <v>46.99</v>
      </c>
      <c r="I160" s="23">
        <f t="shared" si="40"/>
        <v>6113</v>
      </c>
      <c r="J160" s="183"/>
    </row>
    <row r="161" spans="1:10" ht="15.75" customHeight="1">
      <c r="A161" s="181" t="s">
        <v>300</v>
      </c>
      <c r="B161" s="18">
        <v>2.2000000000000002</v>
      </c>
      <c r="C161" s="67">
        <v>33</v>
      </c>
      <c r="D161" s="18">
        <v>46.99</v>
      </c>
      <c r="E161" s="18">
        <f t="shared" si="39"/>
        <v>4699</v>
      </c>
      <c r="F161" s="18">
        <f>'USPS 1st-class int''l (JPY)'!C35</f>
        <v>2174</v>
      </c>
      <c r="G161" s="18">
        <f t="shared" si="43"/>
        <v>1413.1</v>
      </c>
      <c r="H161" s="23">
        <f t="shared" si="37"/>
        <v>46.99</v>
      </c>
      <c r="I161" s="23">
        <f t="shared" si="40"/>
        <v>6113</v>
      </c>
      <c r="J161" s="183"/>
    </row>
    <row r="162" spans="1:10" ht="15.75" customHeight="1">
      <c r="A162" s="181" t="s">
        <v>301</v>
      </c>
      <c r="B162" s="18">
        <v>2.2000000000000002</v>
      </c>
      <c r="C162" s="67">
        <v>33</v>
      </c>
      <c r="D162" s="18">
        <v>46.99</v>
      </c>
      <c r="E162" s="18">
        <f t="shared" si="39"/>
        <v>4699</v>
      </c>
      <c r="F162" s="18">
        <f>'USPS 1st-class int''l (JPY)'!C35</f>
        <v>2174</v>
      </c>
      <c r="G162" s="18">
        <f t="shared" si="43"/>
        <v>1413.1</v>
      </c>
      <c r="H162" s="23">
        <f t="shared" ref="H162:H182" si="44">D162</f>
        <v>46.99</v>
      </c>
      <c r="I162" s="23">
        <f t="shared" si="40"/>
        <v>6113</v>
      </c>
      <c r="J162" s="183"/>
    </row>
    <row r="163" spans="1:10" ht="15.75" customHeight="1">
      <c r="A163" s="181" t="s">
        <v>302</v>
      </c>
      <c r="B163" s="18">
        <v>2.2000000000000002</v>
      </c>
      <c r="C163" s="67">
        <v>33</v>
      </c>
      <c r="D163" s="18">
        <v>46.99</v>
      </c>
      <c r="E163" s="18">
        <f t="shared" ref="E163:E194" si="45">D163*100</f>
        <v>4699</v>
      </c>
      <c r="F163" s="18">
        <f>'USPS 1st-class int''l (JPY)'!C35</f>
        <v>2174</v>
      </c>
      <c r="G163" s="18">
        <f t="shared" si="43"/>
        <v>1413.1</v>
      </c>
      <c r="H163" s="23">
        <f t="shared" si="44"/>
        <v>46.99</v>
      </c>
      <c r="I163" s="23">
        <f t="shared" ref="I163:I193" si="46">ROUNDUP(E163+G163,0)</f>
        <v>6113</v>
      </c>
      <c r="J163" s="183"/>
    </row>
    <row r="164" spans="1:10" ht="15.75" customHeight="1">
      <c r="A164" s="181" t="s">
        <v>303</v>
      </c>
      <c r="B164" s="18">
        <v>2.2000000000000002</v>
      </c>
      <c r="C164" s="67">
        <v>33</v>
      </c>
      <c r="D164" s="18">
        <v>46.99</v>
      </c>
      <c r="E164" s="18">
        <f t="shared" si="45"/>
        <v>4699</v>
      </c>
      <c r="F164" s="18">
        <f>'USPS 1st-class int''l (JPY)'!C35</f>
        <v>2174</v>
      </c>
      <c r="G164" s="18">
        <f t="shared" si="43"/>
        <v>1413.1</v>
      </c>
      <c r="H164" s="23">
        <f t="shared" si="44"/>
        <v>46.99</v>
      </c>
      <c r="I164" s="23">
        <f t="shared" si="46"/>
        <v>6113</v>
      </c>
      <c r="J164" s="183"/>
    </row>
    <row r="165" spans="1:10" ht="15.75" customHeight="1">
      <c r="A165" s="181" t="s">
        <v>304</v>
      </c>
      <c r="B165" s="18">
        <v>2</v>
      </c>
      <c r="C165" s="67">
        <v>44</v>
      </c>
      <c r="D165" s="18">
        <v>62.99</v>
      </c>
      <c r="E165" s="18">
        <f t="shared" si="45"/>
        <v>6299</v>
      </c>
      <c r="F165" s="18">
        <f>'USPS 1st-class int''l (JPY)'!C46</f>
        <v>2673</v>
      </c>
      <c r="G165" s="18">
        <f t="shared" si="43"/>
        <v>1737.45</v>
      </c>
      <c r="H165" s="23">
        <f t="shared" si="44"/>
        <v>62.99</v>
      </c>
      <c r="I165" s="23">
        <f t="shared" si="46"/>
        <v>8037</v>
      </c>
      <c r="J165" s="183"/>
    </row>
    <row r="166" spans="1:10" ht="15.75" customHeight="1">
      <c r="A166" s="181" t="s">
        <v>305</v>
      </c>
      <c r="B166" s="18">
        <v>2</v>
      </c>
      <c r="C166" s="67">
        <v>44</v>
      </c>
      <c r="D166" s="18">
        <v>62.99</v>
      </c>
      <c r="E166" s="18">
        <f t="shared" si="45"/>
        <v>6299</v>
      </c>
      <c r="F166" s="18">
        <f>'USPS 1st-class int''l (JPY)'!C46</f>
        <v>2673</v>
      </c>
      <c r="G166" s="18">
        <f t="shared" si="43"/>
        <v>1737.45</v>
      </c>
      <c r="H166" s="23">
        <f t="shared" si="44"/>
        <v>62.99</v>
      </c>
      <c r="I166" s="23">
        <f t="shared" si="46"/>
        <v>8037</v>
      </c>
      <c r="J166" s="183"/>
    </row>
    <row r="167" spans="1:10" ht="15.75" customHeight="1">
      <c r="A167" s="181" t="s">
        <v>306</v>
      </c>
      <c r="B167" s="18">
        <v>2</v>
      </c>
      <c r="C167" s="67">
        <v>44</v>
      </c>
      <c r="D167" s="18">
        <v>62.99</v>
      </c>
      <c r="E167" s="18">
        <f t="shared" si="45"/>
        <v>6299</v>
      </c>
      <c r="F167" s="18">
        <f>'USPS 1st-class int''l (JPY)'!C46</f>
        <v>2673</v>
      </c>
      <c r="G167" s="18">
        <f t="shared" si="43"/>
        <v>1737.45</v>
      </c>
      <c r="H167" s="23">
        <f t="shared" si="44"/>
        <v>62.99</v>
      </c>
      <c r="I167" s="23">
        <f t="shared" si="46"/>
        <v>8037</v>
      </c>
      <c r="J167" s="183"/>
    </row>
    <row r="168" spans="1:10" ht="15.75" customHeight="1">
      <c r="A168" s="181" t="s">
        <v>307</v>
      </c>
      <c r="B168" s="18">
        <v>2</v>
      </c>
      <c r="C168" s="67">
        <v>44</v>
      </c>
      <c r="D168" s="18">
        <v>62.99</v>
      </c>
      <c r="E168" s="18">
        <f t="shared" si="45"/>
        <v>6299</v>
      </c>
      <c r="F168" s="18">
        <f>'USPS 1st-class int''l (JPY)'!C46</f>
        <v>2673</v>
      </c>
      <c r="G168" s="18">
        <f t="shared" si="43"/>
        <v>1737.45</v>
      </c>
      <c r="H168" s="23">
        <f t="shared" si="44"/>
        <v>62.99</v>
      </c>
      <c r="I168" s="23">
        <f t="shared" si="46"/>
        <v>8037</v>
      </c>
      <c r="J168" s="183"/>
    </row>
    <row r="169" spans="1:10" ht="15.75" customHeight="1">
      <c r="A169" s="181" t="s">
        <v>308</v>
      </c>
      <c r="B169" s="18">
        <v>2</v>
      </c>
      <c r="C169" s="67">
        <v>44</v>
      </c>
      <c r="D169" s="18">
        <v>62.99</v>
      </c>
      <c r="E169" s="18">
        <f t="shared" si="45"/>
        <v>6299</v>
      </c>
      <c r="F169" s="18">
        <f>'USPS 1st-class int''l (JPY)'!C46</f>
        <v>2673</v>
      </c>
      <c r="G169" s="18">
        <f t="shared" si="43"/>
        <v>1737.45</v>
      </c>
      <c r="H169" s="23">
        <f t="shared" si="44"/>
        <v>62.99</v>
      </c>
      <c r="I169" s="23">
        <f t="shared" si="46"/>
        <v>8037</v>
      </c>
      <c r="J169" s="183"/>
    </row>
    <row r="170" spans="1:10" ht="15.75" customHeight="1">
      <c r="A170" s="181" t="s">
        <v>309</v>
      </c>
      <c r="B170" s="18">
        <v>2</v>
      </c>
      <c r="C170" s="67">
        <v>44</v>
      </c>
      <c r="D170" s="18">
        <v>62.99</v>
      </c>
      <c r="E170" s="18">
        <f t="shared" si="45"/>
        <v>6299</v>
      </c>
      <c r="F170" s="18">
        <f>'USPS 1st-class int''l (JPY)'!C46</f>
        <v>2673</v>
      </c>
      <c r="G170" s="18">
        <f t="shared" si="43"/>
        <v>1737.45</v>
      </c>
      <c r="H170" s="23">
        <f t="shared" si="44"/>
        <v>62.99</v>
      </c>
      <c r="I170" s="23">
        <f t="shared" si="46"/>
        <v>8037</v>
      </c>
      <c r="J170" s="183"/>
    </row>
    <row r="171" spans="1:10" ht="15.75" customHeight="1">
      <c r="A171" s="181" t="s">
        <v>310</v>
      </c>
      <c r="B171" s="18">
        <v>3.3</v>
      </c>
      <c r="C171" s="67">
        <v>64</v>
      </c>
      <c r="D171" s="18">
        <v>49.99</v>
      </c>
      <c r="E171" s="18">
        <f t="shared" si="45"/>
        <v>4999</v>
      </c>
      <c r="F171" s="18">
        <f>'USPS 1st-class int''l (JPY)'!C66</f>
        <v>3506</v>
      </c>
      <c r="G171" s="18">
        <f t="shared" si="43"/>
        <v>1928.3</v>
      </c>
      <c r="H171" s="23">
        <f t="shared" si="44"/>
        <v>49.99</v>
      </c>
      <c r="I171" s="23">
        <f t="shared" si="46"/>
        <v>6928</v>
      </c>
      <c r="J171" s="183"/>
    </row>
    <row r="172" spans="1:10" ht="15.75" customHeight="1">
      <c r="A172" s="181" t="s">
        <v>311</v>
      </c>
      <c r="B172" s="18">
        <v>3.3</v>
      </c>
      <c r="C172" s="67">
        <v>64</v>
      </c>
      <c r="D172" s="18">
        <v>49.99</v>
      </c>
      <c r="E172" s="18">
        <f t="shared" si="45"/>
        <v>4999</v>
      </c>
      <c r="F172" s="18">
        <f>'USPS 1st-class int''l (JPY)'!C66</f>
        <v>3506</v>
      </c>
      <c r="G172" s="18">
        <f t="shared" si="43"/>
        <v>1928.3</v>
      </c>
      <c r="H172" s="23">
        <f t="shared" si="44"/>
        <v>49.99</v>
      </c>
      <c r="I172" s="23">
        <f t="shared" si="46"/>
        <v>6928</v>
      </c>
      <c r="J172" s="183"/>
    </row>
    <row r="173" spans="1:10" ht="15.75" customHeight="1">
      <c r="A173" s="181" t="s">
        <v>312</v>
      </c>
      <c r="B173" s="18">
        <v>3.3</v>
      </c>
      <c r="C173" s="67">
        <v>64</v>
      </c>
      <c r="D173" s="18">
        <v>49.99</v>
      </c>
      <c r="E173" s="18">
        <f t="shared" si="45"/>
        <v>4999</v>
      </c>
      <c r="F173" s="18">
        <f>'USPS 1st-class int''l (JPY)'!C66</f>
        <v>3506</v>
      </c>
      <c r="G173" s="18">
        <f t="shared" si="43"/>
        <v>1928.3</v>
      </c>
      <c r="H173" s="23">
        <f t="shared" si="44"/>
        <v>49.99</v>
      </c>
      <c r="I173" s="23">
        <f t="shared" si="46"/>
        <v>6928</v>
      </c>
      <c r="J173" s="183"/>
    </row>
    <row r="174" spans="1:10" ht="15.75" customHeight="1">
      <c r="A174" s="181" t="s">
        <v>313</v>
      </c>
      <c r="B174" s="18">
        <v>3.3</v>
      </c>
      <c r="C174" s="67">
        <v>64</v>
      </c>
      <c r="D174" s="18">
        <v>49.99</v>
      </c>
      <c r="E174" s="18">
        <f t="shared" si="45"/>
        <v>4999</v>
      </c>
      <c r="F174" s="18">
        <f>'USPS 1st-class int''l (JPY)'!C66</f>
        <v>3506</v>
      </c>
      <c r="G174" s="18">
        <f t="shared" si="43"/>
        <v>1928.3</v>
      </c>
      <c r="H174" s="23">
        <f t="shared" si="44"/>
        <v>49.99</v>
      </c>
      <c r="I174" s="23">
        <f t="shared" si="46"/>
        <v>6928</v>
      </c>
      <c r="J174" s="183"/>
    </row>
    <row r="175" spans="1:10" ht="15.75" customHeight="1">
      <c r="A175" s="181" t="s">
        <v>314</v>
      </c>
      <c r="B175" s="18">
        <v>3.3</v>
      </c>
      <c r="C175" s="67">
        <v>64</v>
      </c>
      <c r="D175" s="18">
        <v>49.99</v>
      </c>
      <c r="E175" s="18">
        <f t="shared" si="45"/>
        <v>4999</v>
      </c>
      <c r="F175" s="18">
        <f>'USPS 1st-class int''l (JPY)'!C66</f>
        <v>3506</v>
      </c>
      <c r="G175" s="18">
        <f t="shared" si="43"/>
        <v>1928.3</v>
      </c>
      <c r="H175" s="23">
        <f t="shared" si="44"/>
        <v>49.99</v>
      </c>
      <c r="I175" s="23">
        <f t="shared" si="46"/>
        <v>6928</v>
      </c>
      <c r="J175" s="183"/>
    </row>
    <row r="176" spans="1:10" ht="15.75" customHeight="1">
      <c r="A176" s="181" t="s">
        <v>315</v>
      </c>
      <c r="B176" s="18">
        <v>3.3</v>
      </c>
      <c r="C176" s="67">
        <v>64</v>
      </c>
      <c r="D176" s="18">
        <v>49.99</v>
      </c>
      <c r="E176" s="18">
        <f t="shared" si="45"/>
        <v>4999</v>
      </c>
      <c r="F176" s="18">
        <f>'USPS 1st-class int''l (JPY)'!C66</f>
        <v>3506</v>
      </c>
      <c r="G176" s="18">
        <f t="shared" si="43"/>
        <v>1928.3</v>
      </c>
      <c r="H176" s="23">
        <f t="shared" si="44"/>
        <v>49.99</v>
      </c>
      <c r="I176" s="23">
        <f t="shared" si="46"/>
        <v>6928</v>
      </c>
      <c r="J176" s="183"/>
    </row>
    <row r="177" spans="1:10" ht="15.75" customHeight="1">
      <c r="A177" s="181" t="s">
        <v>316</v>
      </c>
      <c r="B177" s="18">
        <v>3.3</v>
      </c>
      <c r="C177" s="67">
        <v>64</v>
      </c>
      <c r="D177" s="18">
        <v>49.99</v>
      </c>
      <c r="E177" s="18">
        <f t="shared" si="45"/>
        <v>4999</v>
      </c>
      <c r="F177" s="18">
        <f>'USPS 1st-class int''l (JPY)'!C66</f>
        <v>3506</v>
      </c>
      <c r="G177" s="18">
        <f t="shared" si="43"/>
        <v>1928.3</v>
      </c>
      <c r="H177" s="23">
        <f t="shared" si="44"/>
        <v>49.99</v>
      </c>
      <c r="I177" s="23">
        <f t="shared" si="46"/>
        <v>6928</v>
      </c>
      <c r="J177" s="183"/>
    </row>
    <row r="178" spans="1:10" ht="15.75" customHeight="1">
      <c r="A178" s="181" t="s">
        <v>317</v>
      </c>
      <c r="B178" s="18">
        <v>3.3</v>
      </c>
      <c r="C178" s="67">
        <v>64</v>
      </c>
      <c r="D178" s="18">
        <v>49.99</v>
      </c>
      <c r="E178" s="18">
        <f t="shared" si="45"/>
        <v>4999</v>
      </c>
      <c r="F178" s="18">
        <f>'USPS 1st-class int''l (JPY)'!C66</f>
        <v>3506</v>
      </c>
      <c r="G178" s="18">
        <f t="shared" si="43"/>
        <v>1928.3</v>
      </c>
      <c r="H178" s="23">
        <f t="shared" si="44"/>
        <v>49.99</v>
      </c>
      <c r="I178" s="23">
        <f t="shared" si="46"/>
        <v>6928</v>
      </c>
      <c r="J178" s="183"/>
    </row>
    <row r="179" spans="1:10" ht="15.75" customHeight="1">
      <c r="A179" s="181" t="s">
        <v>318</v>
      </c>
      <c r="B179" s="18">
        <v>3.3</v>
      </c>
      <c r="C179" s="67">
        <v>64</v>
      </c>
      <c r="D179" s="18">
        <v>49.99</v>
      </c>
      <c r="E179" s="18">
        <f t="shared" si="45"/>
        <v>4999</v>
      </c>
      <c r="F179" s="18">
        <f>'USPS 1st-class int''l (JPY)'!C66</f>
        <v>3506</v>
      </c>
      <c r="G179" s="18">
        <f t="shared" si="43"/>
        <v>1928.3</v>
      </c>
      <c r="H179" s="23">
        <f t="shared" si="44"/>
        <v>49.99</v>
      </c>
      <c r="I179" s="23">
        <f t="shared" si="46"/>
        <v>6928</v>
      </c>
      <c r="J179" s="183"/>
    </row>
    <row r="180" spans="1:10" ht="15.75" customHeight="1">
      <c r="A180" s="181" t="s">
        <v>319</v>
      </c>
      <c r="B180" s="18">
        <v>3.3</v>
      </c>
      <c r="C180" s="67">
        <v>64</v>
      </c>
      <c r="D180" s="18">
        <v>49.99</v>
      </c>
      <c r="E180" s="18">
        <f t="shared" si="45"/>
        <v>4999</v>
      </c>
      <c r="F180" s="18">
        <f>'USPS 1st-class int''l (JPY)'!C66</f>
        <v>3506</v>
      </c>
      <c r="G180" s="18">
        <f t="shared" si="43"/>
        <v>1928.3</v>
      </c>
      <c r="H180" s="23">
        <f t="shared" si="44"/>
        <v>49.99</v>
      </c>
      <c r="I180" s="23">
        <f t="shared" si="46"/>
        <v>6928</v>
      </c>
      <c r="J180" s="183"/>
    </row>
    <row r="181" spans="1:10" ht="15.75" customHeight="1">
      <c r="A181" s="181" t="s">
        <v>320</v>
      </c>
      <c r="B181" s="18">
        <v>3.3</v>
      </c>
      <c r="C181" s="67">
        <v>64</v>
      </c>
      <c r="D181" s="18">
        <v>49.99</v>
      </c>
      <c r="E181" s="18">
        <f t="shared" si="45"/>
        <v>4999</v>
      </c>
      <c r="F181" s="18">
        <f>'USPS 1st-class int''l (JPY)'!C66</f>
        <v>3506</v>
      </c>
      <c r="G181" s="18">
        <f t="shared" si="43"/>
        <v>1928.3</v>
      </c>
      <c r="H181" s="23">
        <f t="shared" si="44"/>
        <v>49.99</v>
      </c>
      <c r="I181" s="23">
        <f t="shared" si="46"/>
        <v>6928</v>
      </c>
      <c r="J181" s="183"/>
    </row>
    <row r="182" spans="1:10" ht="15.75" customHeight="1">
      <c r="A182" s="181" t="s">
        <v>321</v>
      </c>
      <c r="B182" s="18">
        <v>3.3</v>
      </c>
      <c r="C182" s="67">
        <v>64</v>
      </c>
      <c r="D182" s="18">
        <v>49.99</v>
      </c>
      <c r="E182" s="18">
        <f t="shared" si="45"/>
        <v>4999</v>
      </c>
      <c r="F182" s="18">
        <f>'USPS 1st-class int''l (JPY)'!C66</f>
        <v>3506</v>
      </c>
      <c r="G182" s="18">
        <f t="shared" si="43"/>
        <v>1928.3</v>
      </c>
      <c r="H182" s="23">
        <f t="shared" si="44"/>
        <v>49.99</v>
      </c>
      <c r="I182" s="23">
        <f t="shared" si="46"/>
        <v>6928</v>
      </c>
      <c r="J182" s="183"/>
    </row>
    <row r="183" spans="1:10" ht="15.75" customHeight="1">
      <c r="A183" s="181" t="s">
        <v>322</v>
      </c>
      <c r="B183" s="18">
        <v>3.3</v>
      </c>
      <c r="C183" s="67">
        <v>64</v>
      </c>
      <c r="D183" s="18">
        <v>49.99</v>
      </c>
      <c r="E183" s="18">
        <f t="shared" si="45"/>
        <v>4999</v>
      </c>
      <c r="F183" s="18">
        <f>'USPS 1st-class int''l (JPY)'!C66</f>
        <v>3506</v>
      </c>
      <c r="G183" s="18">
        <f t="shared" si="43"/>
        <v>1928.3</v>
      </c>
      <c r="H183" s="23">
        <f t="shared" ref="H183" si="47">D183</f>
        <v>49.99</v>
      </c>
      <c r="I183" s="23">
        <f t="shared" si="46"/>
        <v>6928</v>
      </c>
      <c r="J183" s="183"/>
    </row>
    <row r="184" spans="1:10" ht="15.75" customHeight="1">
      <c r="A184" s="181" t="s">
        <v>323</v>
      </c>
      <c r="B184" s="18">
        <v>3.3</v>
      </c>
      <c r="C184" s="67">
        <v>64</v>
      </c>
      <c r="D184" s="18">
        <v>49.99</v>
      </c>
      <c r="E184" s="18">
        <f t="shared" si="45"/>
        <v>4999</v>
      </c>
      <c r="F184" s="18">
        <f>'USPS 1st-class int''l (JPY)'!C66</f>
        <v>3506</v>
      </c>
      <c r="G184" s="18">
        <f t="shared" si="43"/>
        <v>1928.3</v>
      </c>
      <c r="H184" s="23">
        <f t="shared" ref="H184:H226" si="48">D184</f>
        <v>49.99</v>
      </c>
      <c r="I184" s="23">
        <f t="shared" si="46"/>
        <v>6928</v>
      </c>
      <c r="J184" s="183"/>
    </row>
    <row r="185" spans="1:10" ht="15.75" customHeight="1">
      <c r="A185" s="181" t="s">
        <v>324</v>
      </c>
      <c r="B185" s="18">
        <v>3.3</v>
      </c>
      <c r="C185" s="67">
        <v>64</v>
      </c>
      <c r="D185" s="18">
        <v>49.99</v>
      </c>
      <c r="E185" s="18">
        <f t="shared" si="45"/>
        <v>4999</v>
      </c>
      <c r="F185" s="18">
        <f>'USPS 1st-class int''l (JPY)'!C66</f>
        <v>3506</v>
      </c>
      <c r="G185" s="18">
        <f t="shared" si="43"/>
        <v>1928.3</v>
      </c>
      <c r="H185" s="23">
        <f t="shared" si="48"/>
        <v>49.99</v>
      </c>
      <c r="I185" s="23">
        <f t="shared" si="46"/>
        <v>6928</v>
      </c>
      <c r="J185" s="183"/>
    </row>
    <row r="186" spans="1:10" ht="15.75" customHeight="1">
      <c r="A186" s="181" t="s">
        <v>325</v>
      </c>
      <c r="B186" s="18">
        <v>3.3</v>
      </c>
      <c r="C186" s="67">
        <v>64</v>
      </c>
      <c r="D186" s="18">
        <v>49.99</v>
      </c>
      <c r="E186" s="18">
        <f t="shared" si="45"/>
        <v>4999</v>
      </c>
      <c r="F186" s="18">
        <f>'USPS 1st-class int''l (JPY)'!C66</f>
        <v>3506</v>
      </c>
      <c r="G186" s="18">
        <f t="shared" ref="G186:G217" si="49">IF(C186&lt;=16,F186*0.85,IF(C186&lt;=32,F186*0.75,IF(C186&lt;=48,F186*0.65,F186*0.55)))</f>
        <v>1928.3</v>
      </c>
      <c r="H186" s="23">
        <f t="shared" si="48"/>
        <v>49.99</v>
      </c>
      <c r="I186" s="23">
        <f t="shared" si="46"/>
        <v>6928</v>
      </c>
      <c r="J186" s="183"/>
    </row>
    <row r="187" spans="1:10" ht="15.75" customHeight="1">
      <c r="A187" s="181" t="s">
        <v>326</v>
      </c>
      <c r="B187" s="18">
        <v>3.3</v>
      </c>
      <c r="C187" s="67">
        <v>64</v>
      </c>
      <c r="D187" s="18">
        <v>49.99</v>
      </c>
      <c r="E187" s="18">
        <f t="shared" si="45"/>
        <v>4999</v>
      </c>
      <c r="F187" s="18">
        <f>'USPS 1st-class int''l (JPY)'!C66</f>
        <v>3506</v>
      </c>
      <c r="G187" s="18">
        <f t="shared" si="49"/>
        <v>1928.3</v>
      </c>
      <c r="H187" s="23">
        <f t="shared" si="48"/>
        <v>49.99</v>
      </c>
      <c r="I187" s="23">
        <f t="shared" si="46"/>
        <v>6928</v>
      </c>
      <c r="J187" s="183"/>
    </row>
    <row r="188" spans="1:10" ht="15.75" customHeight="1">
      <c r="A188" s="181" t="s">
        <v>327</v>
      </c>
      <c r="B188" s="18">
        <v>3.3</v>
      </c>
      <c r="C188" s="67">
        <v>64</v>
      </c>
      <c r="D188" s="18">
        <v>49.99</v>
      </c>
      <c r="E188" s="18">
        <f t="shared" si="45"/>
        <v>4999</v>
      </c>
      <c r="F188" s="18">
        <f>'USPS 1st-class int''l (JPY)'!C66</f>
        <v>3506</v>
      </c>
      <c r="G188" s="18">
        <f t="shared" si="49"/>
        <v>1928.3</v>
      </c>
      <c r="H188" s="23">
        <f t="shared" si="48"/>
        <v>49.99</v>
      </c>
      <c r="I188" s="23">
        <f t="shared" si="46"/>
        <v>6928</v>
      </c>
      <c r="J188" s="183"/>
    </row>
    <row r="189" spans="1:10" ht="15.75" customHeight="1">
      <c r="A189" s="181" t="s">
        <v>328</v>
      </c>
      <c r="B189" s="18">
        <v>3.3</v>
      </c>
      <c r="C189" s="67">
        <v>64</v>
      </c>
      <c r="D189" s="18">
        <v>49.99</v>
      </c>
      <c r="E189" s="18">
        <f t="shared" si="45"/>
        <v>4999</v>
      </c>
      <c r="F189" s="18">
        <f>'USPS 1st-class int''l (JPY)'!C66</f>
        <v>3506</v>
      </c>
      <c r="G189" s="18">
        <f t="shared" si="49"/>
        <v>1928.3</v>
      </c>
      <c r="H189" s="23">
        <f t="shared" si="48"/>
        <v>49.99</v>
      </c>
      <c r="I189" s="23">
        <f t="shared" si="46"/>
        <v>6928</v>
      </c>
      <c r="J189" s="183"/>
    </row>
    <row r="190" spans="1:10" ht="15.75" customHeight="1">
      <c r="A190" s="181" t="s">
        <v>329</v>
      </c>
      <c r="B190" s="18">
        <v>3.3</v>
      </c>
      <c r="C190" s="67">
        <v>64</v>
      </c>
      <c r="D190" s="18">
        <v>49.99</v>
      </c>
      <c r="E190" s="18">
        <f t="shared" si="45"/>
        <v>4999</v>
      </c>
      <c r="F190" s="18">
        <f>'USPS 1st-class int''l (JPY)'!C66</f>
        <v>3506</v>
      </c>
      <c r="G190" s="18">
        <f t="shared" si="49"/>
        <v>1928.3</v>
      </c>
      <c r="H190" s="23">
        <f t="shared" si="48"/>
        <v>49.99</v>
      </c>
      <c r="I190" s="23">
        <f t="shared" si="46"/>
        <v>6928</v>
      </c>
      <c r="J190" s="183"/>
    </row>
    <row r="191" spans="1:10" ht="15.75" customHeight="1">
      <c r="A191" s="181" t="s">
        <v>330</v>
      </c>
      <c r="B191" s="18">
        <v>3.3</v>
      </c>
      <c r="C191" s="67">
        <v>64</v>
      </c>
      <c r="D191" s="18">
        <v>49.99</v>
      </c>
      <c r="E191" s="18">
        <f t="shared" si="45"/>
        <v>4999</v>
      </c>
      <c r="F191" s="18">
        <f>'USPS 1st-class int''l (JPY)'!C66</f>
        <v>3506</v>
      </c>
      <c r="G191" s="18">
        <f t="shared" si="49"/>
        <v>1928.3</v>
      </c>
      <c r="H191" s="23">
        <f t="shared" si="48"/>
        <v>49.99</v>
      </c>
      <c r="I191" s="23">
        <f t="shared" si="46"/>
        <v>6928</v>
      </c>
      <c r="J191" s="183"/>
    </row>
    <row r="192" spans="1:10" ht="15.75" customHeight="1">
      <c r="A192" s="181" t="s">
        <v>331</v>
      </c>
      <c r="B192" s="18">
        <v>3.3</v>
      </c>
      <c r="C192" s="67">
        <v>64</v>
      </c>
      <c r="D192" s="18">
        <v>49.99</v>
      </c>
      <c r="E192" s="18">
        <f t="shared" si="45"/>
        <v>4999</v>
      </c>
      <c r="F192" s="18">
        <f>'USPS 1st-class int''l (JPY)'!C66</f>
        <v>3506</v>
      </c>
      <c r="G192" s="18">
        <f t="shared" si="49"/>
        <v>1928.3</v>
      </c>
      <c r="H192" s="23">
        <f t="shared" si="48"/>
        <v>49.99</v>
      </c>
      <c r="I192" s="23">
        <f t="shared" si="46"/>
        <v>6928</v>
      </c>
      <c r="J192" s="183"/>
    </row>
    <row r="193" spans="1:10" ht="15.75" customHeight="1">
      <c r="A193" s="181" t="s">
        <v>332</v>
      </c>
      <c r="B193" s="18">
        <v>3.3</v>
      </c>
      <c r="C193" s="67">
        <v>64</v>
      </c>
      <c r="D193" s="18">
        <v>49.99</v>
      </c>
      <c r="E193" s="18">
        <f t="shared" si="45"/>
        <v>4999</v>
      </c>
      <c r="F193" s="18">
        <f>'USPS 1st-class int''l (JPY)'!C66</f>
        <v>3506</v>
      </c>
      <c r="G193" s="18">
        <f t="shared" si="49"/>
        <v>1928.3</v>
      </c>
      <c r="H193" s="23">
        <f t="shared" si="48"/>
        <v>49.99</v>
      </c>
      <c r="I193" s="23">
        <f t="shared" si="46"/>
        <v>6928</v>
      </c>
      <c r="J193" s="183"/>
    </row>
    <row r="194" spans="1:10" ht="15.75" customHeight="1">
      <c r="A194" s="181" t="s">
        <v>333</v>
      </c>
      <c r="B194" s="18">
        <v>3.3</v>
      </c>
      <c r="C194" s="67">
        <v>64</v>
      </c>
      <c r="D194" s="18">
        <v>49.99</v>
      </c>
      <c r="E194" s="18">
        <f t="shared" ref="E194" si="50">D194*100</f>
        <v>4999</v>
      </c>
      <c r="F194" s="18">
        <f>'USPS 1st-class int''l (JPY)'!C66</f>
        <v>3506</v>
      </c>
      <c r="G194" s="18">
        <f t="shared" si="49"/>
        <v>1928.3</v>
      </c>
      <c r="H194" s="23">
        <f t="shared" si="48"/>
        <v>49.99</v>
      </c>
      <c r="I194" s="23">
        <f t="shared" ref="I194" si="51">ROUNDUP(E194+G194,0)</f>
        <v>6928</v>
      </c>
      <c r="J194" s="183"/>
    </row>
    <row r="195" spans="1:10" ht="15.75" customHeight="1">
      <c r="A195" s="181" t="s">
        <v>334</v>
      </c>
      <c r="B195" s="18">
        <v>3.3</v>
      </c>
      <c r="C195" s="67">
        <v>64</v>
      </c>
      <c r="D195" s="18">
        <v>49.99</v>
      </c>
      <c r="E195" s="18">
        <f t="shared" ref="E195:E226" si="52">D195*100</f>
        <v>4999</v>
      </c>
      <c r="F195" s="18">
        <f>'USPS 1st-class int''l (JPY)'!C66</f>
        <v>3506</v>
      </c>
      <c r="G195" s="18">
        <f t="shared" si="49"/>
        <v>1928.3</v>
      </c>
      <c r="H195" s="23">
        <f t="shared" si="48"/>
        <v>49.99</v>
      </c>
      <c r="I195" s="23">
        <f t="shared" ref="I195:I226" si="53">ROUNDUP(E195+G195,0)</f>
        <v>6928</v>
      </c>
      <c r="J195" s="183"/>
    </row>
    <row r="196" spans="1:10" ht="15.75" customHeight="1">
      <c r="A196" s="181" t="s">
        <v>335</v>
      </c>
      <c r="B196" s="18">
        <v>3.3</v>
      </c>
      <c r="C196" s="67">
        <v>64</v>
      </c>
      <c r="D196" s="18">
        <v>49.99</v>
      </c>
      <c r="E196" s="18">
        <f t="shared" si="52"/>
        <v>4999</v>
      </c>
      <c r="F196" s="18">
        <f>'USPS 1st-class int''l (JPY)'!C66</f>
        <v>3506</v>
      </c>
      <c r="G196" s="18">
        <f t="shared" si="49"/>
        <v>1928.3</v>
      </c>
      <c r="H196" s="23">
        <f t="shared" si="48"/>
        <v>49.99</v>
      </c>
      <c r="I196" s="23">
        <f t="shared" si="53"/>
        <v>6928</v>
      </c>
      <c r="J196" s="183"/>
    </row>
    <row r="197" spans="1:10" ht="15.75" customHeight="1">
      <c r="A197" s="181" t="s">
        <v>336</v>
      </c>
      <c r="B197" s="18">
        <v>3.3</v>
      </c>
      <c r="C197" s="67">
        <v>64</v>
      </c>
      <c r="D197" s="18">
        <v>49.99</v>
      </c>
      <c r="E197" s="18">
        <f t="shared" si="52"/>
        <v>4999</v>
      </c>
      <c r="F197" s="18">
        <f>'USPS 1st-class int''l (JPY)'!C66</f>
        <v>3506</v>
      </c>
      <c r="G197" s="18">
        <f t="shared" si="49"/>
        <v>1928.3</v>
      </c>
      <c r="H197" s="23">
        <f t="shared" si="48"/>
        <v>49.99</v>
      </c>
      <c r="I197" s="23">
        <f t="shared" si="53"/>
        <v>6928</v>
      </c>
      <c r="J197" s="183"/>
    </row>
    <row r="198" spans="1:10" ht="15.75" customHeight="1">
      <c r="A198" s="181" t="s">
        <v>337</v>
      </c>
      <c r="B198" s="18">
        <v>3.3</v>
      </c>
      <c r="C198" s="67">
        <v>64</v>
      </c>
      <c r="D198" s="18">
        <v>49.99</v>
      </c>
      <c r="E198" s="18">
        <f t="shared" si="52"/>
        <v>4999</v>
      </c>
      <c r="F198" s="18">
        <f>'USPS 1st-class int''l (JPY)'!C66</f>
        <v>3506</v>
      </c>
      <c r="G198" s="18">
        <f t="shared" si="49"/>
        <v>1928.3</v>
      </c>
      <c r="H198" s="23">
        <f t="shared" si="48"/>
        <v>49.99</v>
      </c>
      <c r="I198" s="23">
        <f t="shared" si="53"/>
        <v>6928</v>
      </c>
      <c r="J198" s="183"/>
    </row>
    <row r="199" spans="1:10" ht="15.75" customHeight="1">
      <c r="A199" s="181" t="s">
        <v>338</v>
      </c>
      <c r="B199" s="18">
        <v>3.3</v>
      </c>
      <c r="C199" s="67">
        <v>64</v>
      </c>
      <c r="D199" s="18">
        <v>49.99</v>
      </c>
      <c r="E199" s="18">
        <f t="shared" si="52"/>
        <v>4999</v>
      </c>
      <c r="F199" s="18">
        <f>'USPS 1st-class int''l (JPY)'!C66</f>
        <v>3506</v>
      </c>
      <c r="G199" s="18">
        <f t="shared" si="49"/>
        <v>1928.3</v>
      </c>
      <c r="H199" s="23">
        <f t="shared" si="48"/>
        <v>49.99</v>
      </c>
      <c r="I199" s="23">
        <f t="shared" si="53"/>
        <v>6928</v>
      </c>
      <c r="J199" s="183"/>
    </row>
    <row r="200" spans="1:10" ht="15.75" customHeight="1">
      <c r="A200" s="181" t="s">
        <v>339</v>
      </c>
      <c r="B200" s="18">
        <v>3.3</v>
      </c>
      <c r="C200" s="67">
        <v>64</v>
      </c>
      <c r="D200" s="18">
        <v>49.99</v>
      </c>
      <c r="E200" s="18">
        <f t="shared" si="52"/>
        <v>4999</v>
      </c>
      <c r="F200" s="18">
        <f>'USPS 1st-class int''l (JPY)'!C66</f>
        <v>3506</v>
      </c>
      <c r="G200" s="18">
        <f t="shared" si="49"/>
        <v>1928.3</v>
      </c>
      <c r="H200" s="23">
        <f t="shared" si="48"/>
        <v>49.99</v>
      </c>
      <c r="I200" s="23">
        <f t="shared" si="53"/>
        <v>6928</v>
      </c>
      <c r="J200" s="183"/>
    </row>
    <row r="201" spans="1:10" ht="15.75" customHeight="1">
      <c r="A201" s="181" t="s">
        <v>340</v>
      </c>
      <c r="B201" s="18">
        <v>3.3</v>
      </c>
      <c r="C201" s="67">
        <v>64</v>
      </c>
      <c r="D201" s="18">
        <v>49.99</v>
      </c>
      <c r="E201" s="18">
        <f t="shared" si="52"/>
        <v>4999</v>
      </c>
      <c r="F201" s="18">
        <f>'USPS 1st-class int''l (JPY)'!C66</f>
        <v>3506</v>
      </c>
      <c r="G201" s="18">
        <f t="shared" si="49"/>
        <v>1928.3</v>
      </c>
      <c r="H201" s="23">
        <f t="shared" si="48"/>
        <v>49.99</v>
      </c>
      <c r="I201" s="23">
        <f t="shared" si="53"/>
        <v>6928</v>
      </c>
      <c r="J201" s="183"/>
    </row>
    <row r="202" spans="1:10" ht="15.75" customHeight="1">
      <c r="A202" s="181" t="s">
        <v>341</v>
      </c>
      <c r="B202" s="18">
        <v>3.3</v>
      </c>
      <c r="C202" s="67">
        <v>64</v>
      </c>
      <c r="D202" s="18">
        <v>49.99</v>
      </c>
      <c r="E202" s="18">
        <f t="shared" si="52"/>
        <v>4999</v>
      </c>
      <c r="F202" s="18">
        <f>'USPS 1st-class int''l (JPY)'!C66</f>
        <v>3506</v>
      </c>
      <c r="G202" s="18">
        <f t="shared" si="49"/>
        <v>1928.3</v>
      </c>
      <c r="H202" s="23">
        <f t="shared" si="48"/>
        <v>49.99</v>
      </c>
      <c r="I202" s="23">
        <f t="shared" si="53"/>
        <v>6928</v>
      </c>
      <c r="J202" s="183"/>
    </row>
    <row r="203" spans="1:10" ht="15.75" customHeight="1">
      <c r="A203" s="181" t="s">
        <v>342</v>
      </c>
      <c r="B203" s="18">
        <v>3.3</v>
      </c>
      <c r="C203" s="67">
        <v>64</v>
      </c>
      <c r="D203" s="18">
        <v>49.99</v>
      </c>
      <c r="E203" s="18">
        <f t="shared" si="52"/>
        <v>4999</v>
      </c>
      <c r="F203" s="18">
        <f>'USPS 1st-class int''l (JPY)'!C66</f>
        <v>3506</v>
      </c>
      <c r="G203" s="18">
        <f t="shared" si="49"/>
        <v>1928.3</v>
      </c>
      <c r="H203" s="23">
        <f t="shared" si="48"/>
        <v>49.99</v>
      </c>
      <c r="I203" s="23">
        <f t="shared" si="53"/>
        <v>6928</v>
      </c>
      <c r="J203" s="183"/>
    </row>
    <row r="204" spans="1:10" ht="15.75" customHeight="1">
      <c r="A204" s="181" t="s">
        <v>343</v>
      </c>
      <c r="B204" s="18">
        <v>3.3</v>
      </c>
      <c r="C204" s="67">
        <v>64</v>
      </c>
      <c r="D204" s="18">
        <v>49.99</v>
      </c>
      <c r="E204" s="18">
        <f t="shared" si="52"/>
        <v>4999</v>
      </c>
      <c r="F204" s="18">
        <f>'USPS 1st-class int''l (JPY)'!C66</f>
        <v>3506</v>
      </c>
      <c r="G204" s="18">
        <f t="shared" si="49"/>
        <v>1928.3</v>
      </c>
      <c r="H204" s="23">
        <f t="shared" si="48"/>
        <v>49.99</v>
      </c>
      <c r="I204" s="23">
        <f t="shared" si="53"/>
        <v>6928</v>
      </c>
      <c r="J204" s="183"/>
    </row>
    <row r="205" spans="1:10" ht="15.75" customHeight="1">
      <c r="A205" s="181" t="s">
        <v>344</v>
      </c>
      <c r="B205" s="18">
        <v>3.3</v>
      </c>
      <c r="C205" s="67">
        <v>64</v>
      </c>
      <c r="D205" s="18">
        <v>49.99</v>
      </c>
      <c r="E205" s="18">
        <f t="shared" si="52"/>
        <v>4999</v>
      </c>
      <c r="F205" s="18">
        <f>'USPS 1st-class int''l (JPY)'!C66</f>
        <v>3506</v>
      </c>
      <c r="G205" s="18">
        <f t="shared" si="49"/>
        <v>1928.3</v>
      </c>
      <c r="H205" s="23">
        <f t="shared" si="48"/>
        <v>49.99</v>
      </c>
      <c r="I205" s="23">
        <f t="shared" si="53"/>
        <v>6928</v>
      </c>
      <c r="J205" s="183"/>
    </row>
    <row r="206" spans="1:10" ht="15.75" customHeight="1">
      <c r="A206" s="181" t="s">
        <v>345</v>
      </c>
      <c r="B206" s="18">
        <v>3.3</v>
      </c>
      <c r="C206" s="67">
        <v>64</v>
      </c>
      <c r="D206" s="18">
        <v>49.99</v>
      </c>
      <c r="E206" s="18">
        <f t="shared" si="52"/>
        <v>4999</v>
      </c>
      <c r="F206" s="18">
        <f>'USPS 1st-class int''l (JPY)'!C66</f>
        <v>3506</v>
      </c>
      <c r="G206" s="18">
        <f t="shared" si="49"/>
        <v>1928.3</v>
      </c>
      <c r="H206" s="23">
        <f t="shared" si="48"/>
        <v>49.99</v>
      </c>
      <c r="I206" s="23">
        <f t="shared" si="53"/>
        <v>6928</v>
      </c>
      <c r="J206" s="183"/>
    </row>
    <row r="207" spans="1:10" ht="15.75" customHeight="1">
      <c r="A207" s="181" t="s">
        <v>346</v>
      </c>
      <c r="B207" s="18">
        <v>3.3</v>
      </c>
      <c r="C207" s="67">
        <v>63</v>
      </c>
      <c r="D207" s="18">
        <v>49.99</v>
      </c>
      <c r="E207" s="18">
        <f t="shared" si="52"/>
        <v>4999</v>
      </c>
      <c r="F207" s="18">
        <f>'USPS 1st-class int''l (JPY)'!C65</f>
        <v>3339</v>
      </c>
      <c r="G207" s="18">
        <f t="shared" si="49"/>
        <v>1836.45</v>
      </c>
      <c r="H207" s="23">
        <f t="shared" si="48"/>
        <v>49.99</v>
      </c>
      <c r="I207" s="23">
        <f t="shared" si="53"/>
        <v>6836</v>
      </c>
      <c r="J207" s="183"/>
    </row>
    <row r="208" spans="1:10" ht="15.75" customHeight="1">
      <c r="A208" s="181" t="s">
        <v>347</v>
      </c>
      <c r="B208" s="18">
        <v>3.3</v>
      </c>
      <c r="C208" s="67">
        <v>63</v>
      </c>
      <c r="D208" s="18">
        <v>49.99</v>
      </c>
      <c r="E208" s="18">
        <f t="shared" si="52"/>
        <v>4999</v>
      </c>
      <c r="F208" s="18">
        <f>'USPS 1st-class int''l (JPY)'!C65</f>
        <v>3339</v>
      </c>
      <c r="G208" s="18">
        <f t="shared" si="49"/>
        <v>1836.45</v>
      </c>
      <c r="H208" s="23">
        <f t="shared" si="48"/>
        <v>49.99</v>
      </c>
      <c r="I208" s="23">
        <f t="shared" si="53"/>
        <v>6836</v>
      </c>
      <c r="J208" s="183"/>
    </row>
    <row r="209" spans="1:10" ht="15.75" customHeight="1">
      <c r="A209" s="181" t="s">
        <v>348</v>
      </c>
      <c r="B209" s="18">
        <v>3.3</v>
      </c>
      <c r="C209" s="67">
        <v>63</v>
      </c>
      <c r="D209" s="18">
        <v>49.99</v>
      </c>
      <c r="E209" s="18">
        <f t="shared" si="52"/>
        <v>4999</v>
      </c>
      <c r="F209" s="18">
        <f>'USPS 1st-class int''l (JPY)'!C65</f>
        <v>3339</v>
      </c>
      <c r="G209" s="18">
        <f t="shared" si="49"/>
        <v>1836.45</v>
      </c>
      <c r="H209" s="23">
        <f t="shared" si="48"/>
        <v>49.99</v>
      </c>
      <c r="I209" s="23">
        <f t="shared" si="53"/>
        <v>6836</v>
      </c>
      <c r="J209" s="183"/>
    </row>
    <row r="210" spans="1:10" ht="15.75" customHeight="1">
      <c r="A210" s="181" t="s">
        <v>349</v>
      </c>
      <c r="B210" s="18">
        <v>3.3</v>
      </c>
      <c r="C210" s="67">
        <v>63</v>
      </c>
      <c r="D210" s="18">
        <v>49.99</v>
      </c>
      <c r="E210" s="18">
        <f t="shared" si="52"/>
        <v>4999</v>
      </c>
      <c r="F210" s="18">
        <f>'USPS 1st-class int''l (JPY)'!C65</f>
        <v>3339</v>
      </c>
      <c r="G210" s="18">
        <f t="shared" si="49"/>
        <v>1836.45</v>
      </c>
      <c r="H210" s="23">
        <f t="shared" si="48"/>
        <v>49.99</v>
      </c>
      <c r="I210" s="23">
        <f t="shared" si="53"/>
        <v>6836</v>
      </c>
      <c r="J210" s="183"/>
    </row>
    <row r="211" spans="1:10" ht="15.75" customHeight="1">
      <c r="A211" s="181" t="s">
        <v>350</v>
      </c>
      <c r="B211" s="18">
        <v>3.3</v>
      </c>
      <c r="C211" s="67">
        <v>63</v>
      </c>
      <c r="D211" s="18">
        <v>49.99</v>
      </c>
      <c r="E211" s="18">
        <f t="shared" si="52"/>
        <v>4999</v>
      </c>
      <c r="F211" s="18">
        <f>'USPS 1st-class int''l (JPY)'!C65</f>
        <v>3339</v>
      </c>
      <c r="G211" s="18">
        <f t="shared" si="49"/>
        <v>1836.45</v>
      </c>
      <c r="H211" s="23">
        <f t="shared" si="48"/>
        <v>49.99</v>
      </c>
      <c r="I211" s="23">
        <f t="shared" si="53"/>
        <v>6836</v>
      </c>
      <c r="J211" s="183"/>
    </row>
    <row r="212" spans="1:10" ht="15.75" customHeight="1">
      <c r="A212" s="181" t="s">
        <v>351</v>
      </c>
      <c r="B212" s="18">
        <v>3.3</v>
      </c>
      <c r="C212" s="67">
        <v>63</v>
      </c>
      <c r="D212" s="18">
        <v>49.99</v>
      </c>
      <c r="E212" s="18">
        <f t="shared" si="52"/>
        <v>4999</v>
      </c>
      <c r="F212" s="18">
        <f>'USPS 1st-class int''l (JPY)'!C65</f>
        <v>3339</v>
      </c>
      <c r="G212" s="18">
        <f t="shared" si="49"/>
        <v>1836.45</v>
      </c>
      <c r="H212" s="23">
        <f t="shared" si="48"/>
        <v>49.99</v>
      </c>
      <c r="I212" s="23">
        <f t="shared" si="53"/>
        <v>6836</v>
      </c>
      <c r="J212" s="183"/>
    </row>
    <row r="213" spans="1:10" ht="15.75" customHeight="1">
      <c r="A213" s="181" t="s">
        <v>352</v>
      </c>
      <c r="B213" s="18">
        <v>3.3</v>
      </c>
      <c r="C213" s="67">
        <v>63</v>
      </c>
      <c r="D213" s="18">
        <v>49.99</v>
      </c>
      <c r="E213" s="18">
        <f t="shared" si="52"/>
        <v>4999</v>
      </c>
      <c r="F213" s="18">
        <f>'USPS 1st-class int''l (JPY)'!C65</f>
        <v>3339</v>
      </c>
      <c r="G213" s="18">
        <f t="shared" si="49"/>
        <v>1836.45</v>
      </c>
      <c r="H213" s="23">
        <f t="shared" si="48"/>
        <v>49.99</v>
      </c>
      <c r="I213" s="23">
        <f t="shared" si="53"/>
        <v>6836</v>
      </c>
      <c r="J213" s="183"/>
    </row>
    <row r="214" spans="1:10" ht="15.75" customHeight="1">
      <c r="A214" s="181" t="s">
        <v>353</v>
      </c>
      <c r="B214" s="18">
        <v>3.3</v>
      </c>
      <c r="C214" s="67">
        <v>63</v>
      </c>
      <c r="D214" s="18">
        <v>49.99</v>
      </c>
      <c r="E214" s="18">
        <f t="shared" si="52"/>
        <v>4999</v>
      </c>
      <c r="F214" s="18">
        <f>'USPS 1st-class int''l (JPY)'!C65</f>
        <v>3339</v>
      </c>
      <c r="G214" s="18">
        <f t="shared" si="49"/>
        <v>1836.45</v>
      </c>
      <c r="H214" s="23">
        <f t="shared" si="48"/>
        <v>49.99</v>
      </c>
      <c r="I214" s="23">
        <f t="shared" si="53"/>
        <v>6836</v>
      </c>
      <c r="J214" s="183"/>
    </row>
    <row r="215" spans="1:10" ht="15.75" customHeight="1">
      <c r="A215" s="181" t="s">
        <v>354</v>
      </c>
      <c r="B215" s="18">
        <v>3.3</v>
      </c>
      <c r="C215" s="67">
        <v>63</v>
      </c>
      <c r="D215" s="18">
        <v>49.99</v>
      </c>
      <c r="E215" s="18">
        <f t="shared" si="52"/>
        <v>4999</v>
      </c>
      <c r="F215" s="18">
        <f>'USPS 1st-class int''l (JPY)'!C65</f>
        <v>3339</v>
      </c>
      <c r="G215" s="18">
        <f t="shared" si="49"/>
        <v>1836.45</v>
      </c>
      <c r="H215" s="23">
        <f t="shared" si="48"/>
        <v>49.99</v>
      </c>
      <c r="I215" s="23">
        <f t="shared" si="53"/>
        <v>6836</v>
      </c>
      <c r="J215" s="183"/>
    </row>
    <row r="216" spans="1:10" ht="15.75" customHeight="1">
      <c r="A216" s="181" t="s">
        <v>355</v>
      </c>
      <c r="B216" s="18">
        <v>3.3</v>
      </c>
      <c r="C216" s="67">
        <v>63</v>
      </c>
      <c r="D216" s="18">
        <v>49.99</v>
      </c>
      <c r="E216" s="18">
        <f t="shared" si="52"/>
        <v>4999</v>
      </c>
      <c r="F216" s="18">
        <f>'USPS 1st-class int''l (JPY)'!C65</f>
        <v>3339</v>
      </c>
      <c r="G216" s="18">
        <f t="shared" si="49"/>
        <v>1836.45</v>
      </c>
      <c r="H216" s="23">
        <f t="shared" si="48"/>
        <v>49.99</v>
      </c>
      <c r="I216" s="23">
        <f t="shared" si="53"/>
        <v>6836</v>
      </c>
      <c r="J216" s="183"/>
    </row>
    <row r="217" spans="1:10" ht="15.75" customHeight="1">
      <c r="A217" s="181" t="s">
        <v>356</v>
      </c>
      <c r="B217" s="18">
        <v>3.3</v>
      </c>
      <c r="C217" s="67">
        <v>63</v>
      </c>
      <c r="D217" s="18">
        <v>49.99</v>
      </c>
      <c r="E217" s="18">
        <f t="shared" si="52"/>
        <v>4999</v>
      </c>
      <c r="F217" s="18">
        <f>'USPS 1st-class int''l (JPY)'!C65</f>
        <v>3339</v>
      </c>
      <c r="G217" s="18">
        <f t="shared" ref="G217" si="54">IF(C217&lt;=16,F217*0.85,IF(C217&lt;=32,F217*0.75,IF(C217&lt;=48,F217*0.65,F217*0.55)))</f>
        <v>1836.45</v>
      </c>
      <c r="H217" s="23">
        <f t="shared" si="48"/>
        <v>49.99</v>
      </c>
      <c r="I217" s="23">
        <f t="shared" si="53"/>
        <v>6836</v>
      </c>
      <c r="J217" s="183"/>
    </row>
    <row r="218" spans="1:10" ht="15.75" customHeight="1">
      <c r="A218" s="181" t="s">
        <v>357</v>
      </c>
      <c r="B218" s="18">
        <v>3.3</v>
      </c>
      <c r="C218" s="67">
        <v>63</v>
      </c>
      <c r="D218" s="18">
        <v>49.99</v>
      </c>
      <c r="E218" s="18">
        <f t="shared" si="52"/>
        <v>4999</v>
      </c>
      <c r="F218" s="18">
        <f>'USPS 1st-class int''l (JPY)'!C65</f>
        <v>3339</v>
      </c>
      <c r="G218" s="18">
        <f t="shared" ref="G218:G226" si="55">IF(C218&lt;=16,F218*0.85,IF(C218&lt;=32,F218*0.75,IF(C218&lt;=48,F218*0.65,F218*0.55)))</f>
        <v>1836.45</v>
      </c>
      <c r="H218" s="23">
        <f t="shared" si="48"/>
        <v>49.99</v>
      </c>
      <c r="I218" s="23">
        <f t="shared" si="53"/>
        <v>6836</v>
      </c>
      <c r="J218" s="183"/>
    </row>
    <row r="219" spans="1:10" ht="15.75" customHeight="1">
      <c r="A219" s="181" t="s">
        <v>358</v>
      </c>
      <c r="B219" s="18">
        <v>3.3</v>
      </c>
      <c r="C219" s="67">
        <v>63</v>
      </c>
      <c r="D219" s="18">
        <v>49.99</v>
      </c>
      <c r="E219" s="18">
        <f t="shared" si="52"/>
        <v>4999</v>
      </c>
      <c r="F219" s="18">
        <f>'USPS 1st-class int''l (JPY)'!C65</f>
        <v>3339</v>
      </c>
      <c r="G219" s="18">
        <f t="shared" si="55"/>
        <v>1836.45</v>
      </c>
      <c r="H219" s="23">
        <f t="shared" si="48"/>
        <v>49.99</v>
      </c>
      <c r="I219" s="23">
        <f t="shared" si="53"/>
        <v>6836</v>
      </c>
      <c r="J219" s="183"/>
    </row>
    <row r="220" spans="1:10" ht="15.75" customHeight="1">
      <c r="A220" s="181" t="s">
        <v>359</v>
      </c>
      <c r="B220" s="18">
        <v>3.3</v>
      </c>
      <c r="C220" s="67">
        <v>63</v>
      </c>
      <c r="D220" s="18">
        <v>49.99</v>
      </c>
      <c r="E220" s="18">
        <f t="shared" si="52"/>
        <v>4999</v>
      </c>
      <c r="F220" s="18">
        <f>'USPS 1st-class int''l (JPY)'!C65</f>
        <v>3339</v>
      </c>
      <c r="G220" s="18">
        <f t="shared" si="55"/>
        <v>1836.45</v>
      </c>
      <c r="H220" s="23">
        <f t="shared" si="48"/>
        <v>49.99</v>
      </c>
      <c r="I220" s="23">
        <f t="shared" si="53"/>
        <v>6836</v>
      </c>
      <c r="J220" s="183"/>
    </row>
    <row r="221" spans="1:10" ht="15.75" customHeight="1">
      <c r="A221" s="181" t="s">
        <v>360</v>
      </c>
      <c r="B221" s="18">
        <v>3.3</v>
      </c>
      <c r="C221" s="67">
        <v>63</v>
      </c>
      <c r="D221" s="18">
        <v>49.99</v>
      </c>
      <c r="E221" s="18">
        <f t="shared" si="52"/>
        <v>4999</v>
      </c>
      <c r="F221" s="18">
        <f>'USPS 1st-class int''l (JPY)'!C65</f>
        <v>3339</v>
      </c>
      <c r="G221" s="18">
        <f t="shared" si="55"/>
        <v>1836.45</v>
      </c>
      <c r="H221" s="23">
        <f t="shared" si="48"/>
        <v>49.99</v>
      </c>
      <c r="I221" s="23">
        <f t="shared" si="53"/>
        <v>6836</v>
      </c>
      <c r="J221" s="183"/>
    </row>
    <row r="222" spans="1:10" ht="15.75" customHeight="1">
      <c r="A222" s="181" t="s">
        <v>361</v>
      </c>
      <c r="B222" s="18">
        <v>3.3</v>
      </c>
      <c r="C222" s="67">
        <v>63</v>
      </c>
      <c r="D222" s="18">
        <v>49.99</v>
      </c>
      <c r="E222" s="18">
        <f t="shared" si="52"/>
        <v>4999</v>
      </c>
      <c r="F222" s="18">
        <f>'USPS 1st-class int''l (JPY)'!C65</f>
        <v>3339</v>
      </c>
      <c r="G222" s="18">
        <f t="shared" si="55"/>
        <v>1836.45</v>
      </c>
      <c r="H222" s="23">
        <f t="shared" si="48"/>
        <v>49.99</v>
      </c>
      <c r="I222" s="23">
        <f t="shared" si="53"/>
        <v>6836</v>
      </c>
      <c r="J222" s="183"/>
    </row>
    <row r="223" spans="1:10" ht="15.75" customHeight="1">
      <c r="A223" s="181" t="s">
        <v>362</v>
      </c>
      <c r="B223" s="18">
        <v>3.3</v>
      </c>
      <c r="C223" s="67">
        <v>63</v>
      </c>
      <c r="D223" s="18">
        <v>49.99</v>
      </c>
      <c r="E223" s="18">
        <f t="shared" si="52"/>
        <v>4999</v>
      </c>
      <c r="F223" s="18">
        <f>'USPS 1st-class int''l (JPY)'!C65</f>
        <v>3339</v>
      </c>
      <c r="G223" s="18">
        <f t="shared" si="55"/>
        <v>1836.45</v>
      </c>
      <c r="H223" s="23">
        <f t="shared" si="48"/>
        <v>49.99</v>
      </c>
      <c r="I223" s="23">
        <f t="shared" si="53"/>
        <v>6836</v>
      </c>
      <c r="J223" s="183"/>
    </row>
    <row r="224" spans="1:10" ht="15.75" customHeight="1">
      <c r="A224" s="181" t="s">
        <v>363</v>
      </c>
      <c r="B224" s="18">
        <v>3.3</v>
      </c>
      <c r="C224" s="67">
        <v>63</v>
      </c>
      <c r="D224" s="18">
        <v>49.99</v>
      </c>
      <c r="E224" s="18">
        <f t="shared" si="52"/>
        <v>4999</v>
      </c>
      <c r="F224" s="18">
        <f>'USPS 1st-class int''l (JPY)'!C65</f>
        <v>3339</v>
      </c>
      <c r="G224" s="18">
        <f t="shared" si="55"/>
        <v>1836.45</v>
      </c>
      <c r="H224" s="23">
        <f t="shared" si="48"/>
        <v>49.99</v>
      </c>
      <c r="I224" s="23">
        <f t="shared" si="53"/>
        <v>6836</v>
      </c>
      <c r="J224" s="183"/>
    </row>
    <row r="225" spans="1:10" ht="15.75" customHeight="1">
      <c r="A225" s="181" t="s">
        <v>364</v>
      </c>
      <c r="B225" s="18">
        <v>3.3</v>
      </c>
      <c r="C225" s="67">
        <v>63</v>
      </c>
      <c r="D225" s="18">
        <v>49.99</v>
      </c>
      <c r="E225" s="18">
        <f t="shared" si="52"/>
        <v>4999</v>
      </c>
      <c r="F225" s="18">
        <f>'USPS 1st-class int''l (JPY)'!C65</f>
        <v>3339</v>
      </c>
      <c r="G225" s="18">
        <f t="shared" si="55"/>
        <v>1836.45</v>
      </c>
      <c r="H225" s="23">
        <f t="shared" si="48"/>
        <v>49.99</v>
      </c>
      <c r="I225" s="23">
        <f t="shared" si="53"/>
        <v>6836</v>
      </c>
      <c r="J225" s="183"/>
    </row>
    <row r="226" spans="1:10" ht="15.75" customHeight="1">
      <c r="A226" s="181" t="s">
        <v>365</v>
      </c>
      <c r="B226" s="18">
        <v>3.3</v>
      </c>
      <c r="C226" s="67">
        <v>63</v>
      </c>
      <c r="D226" s="18">
        <v>49.99</v>
      </c>
      <c r="E226" s="18">
        <f t="shared" si="52"/>
        <v>4999</v>
      </c>
      <c r="F226" s="18">
        <f>'USPS 1st-class int''l (JPY)'!C65</f>
        <v>3339</v>
      </c>
      <c r="G226" s="18">
        <f t="shared" si="55"/>
        <v>1836.45</v>
      </c>
      <c r="H226" s="23">
        <f t="shared" si="48"/>
        <v>49.99</v>
      </c>
      <c r="I226" s="23">
        <f t="shared" si="53"/>
        <v>6836</v>
      </c>
      <c r="J226" s="183"/>
    </row>
  </sheetData>
  <sortState ref="A2:J8">
    <sortCondition ref="C2:C8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4"/>
  <sheetViews>
    <sheetView workbookViewId="0">
      <pane ySplit="1" topLeftCell="A2" activePane="bottomLeft" state="frozen"/>
      <selection pane="bottomLeft" activeCell="J5" sqref="J5"/>
    </sheetView>
  </sheetViews>
  <sheetFormatPr defaultColWidth="9" defaultRowHeight="12.75"/>
  <cols>
    <col min="1" max="1" width="15.875" style="25" customWidth="1"/>
    <col min="2" max="2" width="12.5" style="26" customWidth="1"/>
    <col min="3" max="4" width="12.5" style="27" customWidth="1"/>
    <col min="5" max="7" width="12.5" style="26" customWidth="1"/>
    <col min="8" max="10" width="12.5" style="27" customWidth="1"/>
    <col min="11" max="16384" width="9" style="27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28" t="s">
        <v>8</v>
      </c>
      <c r="E1" s="13" t="s">
        <v>9</v>
      </c>
      <c r="F1" s="14" t="s">
        <v>10</v>
      </c>
      <c r="G1" s="15" t="s">
        <v>11</v>
      </c>
      <c r="H1" s="29" t="s">
        <v>137</v>
      </c>
      <c r="I1" s="37" t="s">
        <v>12</v>
      </c>
      <c r="J1" s="38" t="s">
        <v>13</v>
      </c>
    </row>
    <row r="2" spans="1:10" s="4" customFormat="1" ht="15.75" customHeight="1">
      <c r="A2" s="30" t="s">
        <v>2235</v>
      </c>
      <c r="B2" s="31">
        <v>1.9</v>
      </c>
      <c r="C2" s="32">
        <v>35</v>
      </c>
      <c r="D2" s="32">
        <v>19.989999999999998</v>
      </c>
      <c r="E2" s="31">
        <f>D2*100</f>
        <v>1999</v>
      </c>
      <c r="F2" s="31">
        <f>'USPS 1st-class int''l (JPY)'!C37</f>
        <v>2174</v>
      </c>
      <c r="G2" s="31">
        <f t="shared" ref="G2" si="0">IF(C2&lt;=16,F2*0.85,IF(C2&lt;=32,F2*0.75,IF(C2&lt;=48,F2*0.65,F2*0.55)))</f>
        <v>1413.1</v>
      </c>
      <c r="H2" s="33">
        <f t="shared" ref="H2" si="1">D2</f>
        <v>19.989999999999998</v>
      </c>
      <c r="I2" s="39">
        <f>ROUNDUP(E2+G2,0)</f>
        <v>3413</v>
      </c>
      <c r="J2" s="40"/>
    </row>
    <row r="3" spans="1:10" ht="15.75" customHeight="1">
      <c r="A3" s="34" t="s">
        <v>2236</v>
      </c>
      <c r="B3" s="31">
        <v>1.9</v>
      </c>
      <c r="C3" s="32">
        <v>35</v>
      </c>
      <c r="D3" s="32">
        <v>19.989999999999998</v>
      </c>
      <c r="E3" s="31">
        <f t="shared" ref="E3" si="2">D3*100</f>
        <v>1999</v>
      </c>
      <c r="F3" s="36">
        <f>'USPS 1st-class int''l (JPY)'!C37</f>
        <v>2174</v>
      </c>
      <c r="G3" s="31">
        <f t="shared" ref="G3" si="3">IF(C3&lt;=16,F3*0.85,IF(C3&lt;=32,F3*0.75,IF(C3&lt;=48,F3*0.65,F3*0.55)))</f>
        <v>1413.1</v>
      </c>
      <c r="H3" s="33">
        <f t="shared" ref="H3" si="4">D3</f>
        <v>19.989999999999998</v>
      </c>
      <c r="I3" s="39">
        <f t="shared" ref="I3" si="5">ROUNDUP(E3+G3,0)</f>
        <v>3413</v>
      </c>
      <c r="J3" s="41"/>
    </row>
    <row r="4" spans="1:10" ht="15.75" customHeight="1">
      <c r="A4" s="30" t="s">
        <v>2237</v>
      </c>
      <c r="B4" s="31">
        <v>1.9</v>
      </c>
      <c r="C4" s="32">
        <v>35</v>
      </c>
      <c r="D4" s="32">
        <v>19.989999999999998</v>
      </c>
      <c r="E4" s="31">
        <f t="shared" ref="E4:E34" si="6">D4*100</f>
        <v>1999</v>
      </c>
      <c r="F4" s="31">
        <f>'USPS 1st-class int''l (JPY)'!C37</f>
        <v>2174</v>
      </c>
      <c r="G4" s="31">
        <f t="shared" ref="G4:G35" si="7">IF(C4&lt;=16,F4*0.85,IF(C4&lt;=32,F4*0.75,IF(C4&lt;=48,F4*0.65,F4*0.55)))</f>
        <v>1413.1</v>
      </c>
      <c r="H4" s="33">
        <f t="shared" ref="H4:H35" si="8">D4</f>
        <v>19.989999999999998</v>
      </c>
      <c r="I4" s="39">
        <f t="shared" ref="I4:I34" si="9">ROUNDUP(E4+G4,0)</f>
        <v>3413</v>
      </c>
    </row>
    <row r="5" spans="1:10" ht="15.75" customHeight="1">
      <c r="A5" s="30" t="s">
        <v>2238</v>
      </c>
      <c r="B5" s="31">
        <v>1.9</v>
      </c>
      <c r="C5" s="32">
        <v>35</v>
      </c>
      <c r="D5" s="32">
        <v>19.989999999999998</v>
      </c>
      <c r="E5" s="31">
        <f t="shared" si="6"/>
        <v>1999</v>
      </c>
      <c r="F5" s="31">
        <f>'USPS 1st-class int''l (JPY)'!C37</f>
        <v>2174</v>
      </c>
      <c r="G5" s="31">
        <f t="shared" si="7"/>
        <v>1413.1</v>
      </c>
      <c r="H5" s="33">
        <f t="shared" si="8"/>
        <v>19.989999999999998</v>
      </c>
      <c r="I5" s="39">
        <f t="shared" si="9"/>
        <v>3413</v>
      </c>
    </row>
    <row r="6" spans="1:10" ht="15.75" customHeight="1">
      <c r="A6" s="30" t="s">
        <v>2239</v>
      </c>
      <c r="B6" s="31">
        <v>1.9</v>
      </c>
      <c r="C6" s="32">
        <v>35</v>
      </c>
      <c r="D6" s="32">
        <v>19.989999999999998</v>
      </c>
      <c r="E6" s="31">
        <f t="shared" si="6"/>
        <v>1999</v>
      </c>
      <c r="F6" s="31">
        <f>'USPS 1st-class int''l (JPY)'!C37</f>
        <v>2174</v>
      </c>
      <c r="G6" s="31">
        <f t="shared" si="7"/>
        <v>1413.1</v>
      </c>
      <c r="H6" s="33">
        <f t="shared" si="8"/>
        <v>19.989999999999998</v>
      </c>
      <c r="I6" s="39">
        <f t="shared" si="9"/>
        <v>3413</v>
      </c>
    </row>
    <row r="7" spans="1:10" ht="15.75" customHeight="1">
      <c r="A7" s="30" t="s">
        <v>2240</v>
      </c>
      <c r="B7" s="31">
        <v>1.9</v>
      </c>
      <c r="C7" s="32">
        <v>35</v>
      </c>
      <c r="D7" s="32">
        <v>19.989999999999998</v>
      </c>
      <c r="E7" s="31">
        <f t="shared" si="6"/>
        <v>1999</v>
      </c>
      <c r="F7" s="31">
        <f>'USPS 1st-class int''l (JPY)'!C37</f>
        <v>2174</v>
      </c>
      <c r="G7" s="31">
        <f t="shared" si="7"/>
        <v>1413.1</v>
      </c>
      <c r="H7" s="33">
        <f t="shared" si="8"/>
        <v>19.989999999999998</v>
      </c>
      <c r="I7" s="39">
        <f t="shared" si="9"/>
        <v>3413</v>
      </c>
    </row>
    <row r="8" spans="1:10" ht="15.75" customHeight="1">
      <c r="A8" s="30" t="s">
        <v>2241</v>
      </c>
      <c r="B8" s="31">
        <v>1.9</v>
      </c>
      <c r="C8" s="32">
        <v>35</v>
      </c>
      <c r="D8" s="32">
        <v>19.989999999999998</v>
      </c>
      <c r="E8" s="31">
        <f t="shared" si="6"/>
        <v>1999</v>
      </c>
      <c r="F8" s="31">
        <f>'USPS 1st-class int''l (JPY)'!C37</f>
        <v>2174</v>
      </c>
      <c r="G8" s="31">
        <f t="shared" si="7"/>
        <v>1413.1</v>
      </c>
      <c r="H8" s="33">
        <f t="shared" si="8"/>
        <v>19.989999999999998</v>
      </c>
      <c r="I8" s="39">
        <f t="shared" si="9"/>
        <v>3413</v>
      </c>
    </row>
    <row r="9" spans="1:10" ht="15.75" customHeight="1">
      <c r="A9" s="30" t="s">
        <v>2242</v>
      </c>
      <c r="B9" s="31">
        <v>1.9</v>
      </c>
      <c r="C9" s="32">
        <v>35</v>
      </c>
      <c r="D9" s="32">
        <v>19.989999999999998</v>
      </c>
      <c r="E9" s="31">
        <f t="shared" si="6"/>
        <v>1999</v>
      </c>
      <c r="F9" s="31">
        <f>'USPS 1st-class int''l (JPY)'!C37</f>
        <v>2174</v>
      </c>
      <c r="G9" s="31">
        <f t="shared" si="7"/>
        <v>1413.1</v>
      </c>
      <c r="H9" s="33">
        <f t="shared" si="8"/>
        <v>19.989999999999998</v>
      </c>
      <c r="I9" s="39">
        <f t="shared" si="9"/>
        <v>3413</v>
      </c>
    </row>
    <row r="10" spans="1:10" ht="15.75" customHeight="1">
      <c r="A10" s="30" t="s">
        <v>2243</v>
      </c>
      <c r="B10" s="31">
        <v>1.9</v>
      </c>
      <c r="C10" s="32">
        <v>35</v>
      </c>
      <c r="D10" s="32">
        <v>19.989999999999998</v>
      </c>
      <c r="E10" s="31">
        <f t="shared" si="6"/>
        <v>1999</v>
      </c>
      <c r="F10" s="31">
        <f>'USPS 1st-class int''l (JPY)'!C37</f>
        <v>2174</v>
      </c>
      <c r="G10" s="31">
        <f t="shared" si="7"/>
        <v>1413.1</v>
      </c>
      <c r="H10" s="33">
        <f t="shared" si="8"/>
        <v>19.989999999999998</v>
      </c>
      <c r="I10" s="39">
        <f t="shared" si="9"/>
        <v>3413</v>
      </c>
    </row>
    <row r="11" spans="1:10" ht="15.75" customHeight="1">
      <c r="A11" s="30" t="s">
        <v>2244</v>
      </c>
      <c r="B11" s="31">
        <v>1.9</v>
      </c>
      <c r="C11" s="32">
        <v>35</v>
      </c>
      <c r="D11" s="32">
        <v>19.989999999999998</v>
      </c>
      <c r="E11" s="31">
        <f t="shared" si="6"/>
        <v>1999</v>
      </c>
      <c r="F11" s="31">
        <f>'USPS 1st-class int''l (JPY)'!C37</f>
        <v>2174</v>
      </c>
      <c r="G11" s="31">
        <f t="shared" si="7"/>
        <v>1413.1</v>
      </c>
      <c r="H11" s="33">
        <f t="shared" si="8"/>
        <v>19.989999999999998</v>
      </c>
      <c r="I11" s="39">
        <f t="shared" si="9"/>
        <v>3413</v>
      </c>
    </row>
    <row r="12" spans="1:10" ht="15.75" customHeight="1">
      <c r="A12" s="30" t="s">
        <v>2245</v>
      </c>
      <c r="B12" s="31">
        <v>1.9</v>
      </c>
      <c r="C12" s="32">
        <v>35</v>
      </c>
      <c r="D12" s="32">
        <v>19.989999999999998</v>
      </c>
      <c r="E12" s="31">
        <f t="shared" si="6"/>
        <v>1999</v>
      </c>
      <c r="F12" s="31">
        <f>'USPS 1st-class int''l (JPY)'!C37</f>
        <v>2174</v>
      </c>
      <c r="G12" s="31">
        <f t="shared" si="7"/>
        <v>1413.1</v>
      </c>
      <c r="H12" s="33">
        <f t="shared" si="8"/>
        <v>19.989999999999998</v>
      </c>
      <c r="I12" s="39">
        <f t="shared" si="9"/>
        <v>3413</v>
      </c>
    </row>
    <row r="13" spans="1:10" ht="15.75" customHeight="1">
      <c r="A13" s="30" t="s">
        <v>2246</v>
      </c>
      <c r="B13" s="31">
        <v>1.9</v>
      </c>
      <c r="C13" s="32">
        <v>35</v>
      </c>
      <c r="D13" s="32">
        <v>19.989999999999998</v>
      </c>
      <c r="E13" s="31">
        <f t="shared" si="6"/>
        <v>1999</v>
      </c>
      <c r="F13" s="31">
        <f>'USPS 1st-class int''l (JPY)'!C37</f>
        <v>2174</v>
      </c>
      <c r="G13" s="31">
        <f t="shared" si="7"/>
        <v>1413.1</v>
      </c>
      <c r="H13" s="33">
        <f t="shared" si="8"/>
        <v>19.989999999999998</v>
      </c>
      <c r="I13" s="39">
        <f t="shared" si="9"/>
        <v>3413</v>
      </c>
    </row>
    <row r="14" spans="1:10" ht="15.75" customHeight="1">
      <c r="A14" s="30" t="s">
        <v>2247</v>
      </c>
      <c r="B14" s="31">
        <v>1.9</v>
      </c>
      <c r="C14" s="32">
        <v>35</v>
      </c>
      <c r="D14" s="32">
        <v>19.989999999999998</v>
      </c>
      <c r="E14" s="31">
        <f t="shared" si="6"/>
        <v>1999</v>
      </c>
      <c r="F14" s="31">
        <f>'USPS 1st-class int''l (JPY)'!C37</f>
        <v>2174</v>
      </c>
      <c r="G14" s="31">
        <f t="shared" si="7"/>
        <v>1413.1</v>
      </c>
      <c r="H14" s="33">
        <f t="shared" si="8"/>
        <v>19.989999999999998</v>
      </c>
      <c r="I14" s="39">
        <f t="shared" si="9"/>
        <v>3413</v>
      </c>
    </row>
    <row r="15" spans="1:10" ht="15.75" customHeight="1">
      <c r="A15" s="30" t="s">
        <v>2248</v>
      </c>
      <c r="B15" s="31">
        <v>1.9</v>
      </c>
      <c r="C15" s="32">
        <v>35</v>
      </c>
      <c r="D15" s="32">
        <v>19.989999999999998</v>
      </c>
      <c r="E15" s="31">
        <f t="shared" si="6"/>
        <v>1999</v>
      </c>
      <c r="F15" s="31">
        <f>'USPS 1st-class int''l (JPY)'!C37</f>
        <v>2174</v>
      </c>
      <c r="G15" s="31">
        <f t="shared" si="7"/>
        <v>1413.1</v>
      </c>
      <c r="H15" s="33">
        <f t="shared" si="8"/>
        <v>19.989999999999998</v>
      </c>
      <c r="I15" s="39">
        <f t="shared" si="9"/>
        <v>3413</v>
      </c>
    </row>
    <row r="16" spans="1:10" ht="15.75" customHeight="1">
      <c r="A16" s="30" t="s">
        <v>2249</v>
      </c>
      <c r="B16" s="31">
        <v>1.9</v>
      </c>
      <c r="C16" s="32">
        <v>35</v>
      </c>
      <c r="D16" s="32">
        <v>19.989999999999998</v>
      </c>
      <c r="E16" s="31">
        <f t="shared" si="6"/>
        <v>1999</v>
      </c>
      <c r="F16" s="31">
        <f>'USPS 1st-class int''l (JPY)'!C37</f>
        <v>2174</v>
      </c>
      <c r="G16" s="31">
        <f t="shared" si="7"/>
        <v>1413.1</v>
      </c>
      <c r="H16" s="33">
        <f t="shared" si="8"/>
        <v>19.989999999999998</v>
      </c>
      <c r="I16" s="39">
        <f t="shared" si="9"/>
        <v>3413</v>
      </c>
    </row>
    <row r="17" spans="1:9" ht="15.75" customHeight="1">
      <c r="A17" s="30" t="s">
        <v>2250</v>
      </c>
      <c r="B17" s="31">
        <v>1.9</v>
      </c>
      <c r="C17" s="32">
        <v>35</v>
      </c>
      <c r="D17" s="32">
        <v>19.989999999999998</v>
      </c>
      <c r="E17" s="31">
        <f t="shared" si="6"/>
        <v>1999</v>
      </c>
      <c r="F17" s="31">
        <f>'USPS 1st-class int''l (JPY)'!C37</f>
        <v>2174</v>
      </c>
      <c r="G17" s="31">
        <f t="shared" si="7"/>
        <v>1413.1</v>
      </c>
      <c r="H17" s="33">
        <f t="shared" si="8"/>
        <v>19.989999999999998</v>
      </c>
      <c r="I17" s="39">
        <f t="shared" si="9"/>
        <v>3413</v>
      </c>
    </row>
    <row r="18" spans="1:9" ht="15.75" customHeight="1">
      <c r="A18" s="30" t="s">
        <v>2251</v>
      </c>
      <c r="B18" s="31">
        <v>1.9</v>
      </c>
      <c r="C18" s="32">
        <v>35</v>
      </c>
      <c r="D18" s="32">
        <v>19.989999999999998</v>
      </c>
      <c r="E18" s="31">
        <f t="shared" si="6"/>
        <v>1999</v>
      </c>
      <c r="F18" s="31">
        <f>'USPS 1st-class int''l (JPY)'!C37</f>
        <v>2174</v>
      </c>
      <c r="G18" s="31">
        <f t="shared" si="7"/>
        <v>1413.1</v>
      </c>
      <c r="H18" s="33">
        <f t="shared" si="8"/>
        <v>19.989999999999998</v>
      </c>
      <c r="I18" s="39">
        <f t="shared" si="9"/>
        <v>3413</v>
      </c>
    </row>
    <row r="19" spans="1:9" ht="15.75" customHeight="1">
      <c r="A19" s="30" t="s">
        <v>2252</v>
      </c>
      <c r="B19" s="31">
        <v>1.9</v>
      </c>
      <c r="C19" s="32">
        <v>35</v>
      </c>
      <c r="D19" s="32">
        <v>19.989999999999998</v>
      </c>
      <c r="E19" s="31">
        <f t="shared" si="6"/>
        <v>1999</v>
      </c>
      <c r="F19" s="31">
        <f>'USPS 1st-class int''l (JPY)'!C37</f>
        <v>2174</v>
      </c>
      <c r="G19" s="31">
        <f t="shared" si="7"/>
        <v>1413.1</v>
      </c>
      <c r="H19" s="33">
        <f t="shared" si="8"/>
        <v>19.989999999999998</v>
      </c>
      <c r="I19" s="39">
        <f t="shared" si="9"/>
        <v>3413</v>
      </c>
    </row>
    <row r="20" spans="1:9" ht="15.75" customHeight="1">
      <c r="A20" s="30" t="s">
        <v>2253</v>
      </c>
      <c r="B20" s="31">
        <v>1.9</v>
      </c>
      <c r="C20" s="32">
        <v>35</v>
      </c>
      <c r="D20" s="32">
        <v>19.989999999999998</v>
      </c>
      <c r="E20" s="31">
        <f t="shared" si="6"/>
        <v>1999</v>
      </c>
      <c r="F20" s="31">
        <f>'USPS 1st-class int''l (JPY)'!C37</f>
        <v>2174</v>
      </c>
      <c r="G20" s="31">
        <f t="shared" si="7"/>
        <v>1413.1</v>
      </c>
      <c r="H20" s="33">
        <f t="shared" si="8"/>
        <v>19.989999999999998</v>
      </c>
      <c r="I20" s="39">
        <f t="shared" si="9"/>
        <v>3413</v>
      </c>
    </row>
    <row r="21" spans="1:9" ht="15.75" customHeight="1">
      <c r="A21" s="30" t="s">
        <v>2254</v>
      </c>
      <c r="B21" s="31">
        <v>1.9</v>
      </c>
      <c r="C21" s="32">
        <v>35</v>
      </c>
      <c r="D21" s="32">
        <v>19.989999999999998</v>
      </c>
      <c r="E21" s="31">
        <f t="shared" si="6"/>
        <v>1999</v>
      </c>
      <c r="F21" s="31">
        <f>'USPS 1st-class int''l (JPY)'!C37</f>
        <v>2174</v>
      </c>
      <c r="G21" s="31">
        <f t="shared" si="7"/>
        <v>1413.1</v>
      </c>
      <c r="H21" s="33">
        <f t="shared" si="8"/>
        <v>19.989999999999998</v>
      </c>
      <c r="I21" s="39">
        <f t="shared" si="9"/>
        <v>3413</v>
      </c>
    </row>
    <row r="22" spans="1:9" ht="15.75" customHeight="1">
      <c r="A22" s="30" t="s">
        <v>2255</v>
      </c>
      <c r="B22" s="31">
        <v>1.9</v>
      </c>
      <c r="C22" s="32">
        <v>35</v>
      </c>
      <c r="D22" s="32">
        <v>19.989999999999998</v>
      </c>
      <c r="E22" s="31">
        <f t="shared" si="6"/>
        <v>1999</v>
      </c>
      <c r="F22" s="31">
        <f>'USPS 1st-class int''l (JPY)'!C37</f>
        <v>2174</v>
      </c>
      <c r="G22" s="31">
        <f t="shared" si="7"/>
        <v>1413.1</v>
      </c>
      <c r="H22" s="33">
        <f t="shared" si="8"/>
        <v>19.989999999999998</v>
      </c>
      <c r="I22" s="39">
        <f t="shared" si="9"/>
        <v>3413</v>
      </c>
    </row>
    <row r="23" spans="1:9" ht="15.75" customHeight="1">
      <c r="A23" s="30" t="s">
        <v>2256</v>
      </c>
      <c r="B23" s="31">
        <v>1.9</v>
      </c>
      <c r="C23" s="32">
        <v>35</v>
      </c>
      <c r="D23" s="32">
        <v>19.989999999999998</v>
      </c>
      <c r="E23" s="31">
        <f t="shared" si="6"/>
        <v>1999</v>
      </c>
      <c r="F23" s="31">
        <f>'USPS 1st-class int''l (JPY)'!C37</f>
        <v>2174</v>
      </c>
      <c r="G23" s="31">
        <f t="shared" si="7"/>
        <v>1413.1</v>
      </c>
      <c r="H23" s="33">
        <f t="shared" si="8"/>
        <v>19.989999999999998</v>
      </c>
      <c r="I23" s="39">
        <f t="shared" si="9"/>
        <v>3413</v>
      </c>
    </row>
    <row r="24" spans="1:9" ht="15.75" customHeight="1">
      <c r="A24" s="30" t="s">
        <v>2257</v>
      </c>
      <c r="B24" s="31">
        <v>1.9</v>
      </c>
      <c r="C24" s="32">
        <v>35</v>
      </c>
      <c r="D24" s="32">
        <v>19.989999999999998</v>
      </c>
      <c r="E24" s="31">
        <f t="shared" si="6"/>
        <v>1999</v>
      </c>
      <c r="F24" s="31">
        <f>'USPS 1st-class int''l (JPY)'!C37</f>
        <v>2174</v>
      </c>
      <c r="G24" s="31">
        <f t="shared" si="7"/>
        <v>1413.1</v>
      </c>
      <c r="H24" s="33">
        <f t="shared" si="8"/>
        <v>19.989999999999998</v>
      </c>
      <c r="I24" s="39">
        <f t="shared" si="9"/>
        <v>3413</v>
      </c>
    </row>
    <row r="25" spans="1:9" ht="15.75" customHeight="1">
      <c r="A25" s="30" t="s">
        <v>2258</v>
      </c>
      <c r="B25" s="31">
        <v>1.9</v>
      </c>
      <c r="C25" s="32">
        <v>35</v>
      </c>
      <c r="D25" s="32">
        <v>19.989999999999998</v>
      </c>
      <c r="E25" s="31">
        <f t="shared" si="6"/>
        <v>1999</v>
      </c>
      <c r="F25" s="31">
        <f>'USPS 1st-class int''l (JPY)'!C37</f>
        <v>2174</v>
      </c>
      <c r="G25" s="31">
        <f t="shared" si="7"/>
        <v>1413.1</v>
      </c>
      <c r="H25" s="33">
        <f t="shared" si="8"/>
        <v>19.989999999999998</v>
      </c>
      <c r="I25" s="39">
        <f t="shared" si="9"/>
        <v>3413</v>
      </c>
    </row>
    <row r="26" spans="1:9" ht="15.75" customHeight="1">
      <c r="A26" s="30" t="s">
        <v>2259</v>
      </c>
      <c r="B26" s="31">
        <v>1.9</v>
      </c>
      <c r="C26" s="32">
        <v>35</v>
      </c>
      <c r="D26" s="32">
        <v>19.989999999999998</v>
      </c>
      <c r="E26" s="31">
        <f t="shared" si="6"/>
        <v>1999</v>
      </c>
      <c r="F26" s="31">
        <f>'USPS 1st-class int''l (JPY)'!C37</f>
        <v>2174</v>
      </c>
      <c r="G26" s="31">
        <f t="shared" si="7"/>
        <v>1413.1</v>
      </c>
      <c r="H26" s="33">
        <f t="shared" si="8"/>
        <v>19.989999999999998</v>
      </c>
      <c r="I26" s="39">
        <f t="shared" si="9"/>
        <v>3413</v>
      </c>
    </row>
    <row r="27" spans="1:9" ht="15.75" customHeight="1">
      <c r="A27" s="30" t="s">
        <v>2260</v>
      </c>
      <c r="B27" s="31">
        <v>1.9</v>
      </c>
      <c r="C27" s="32">
        <v>35</v>
      </c>
      <c r="D27" s="32">
        <v>19.989999999999998</v>
      </c>
      <c r="E27" s="31">
        <f t="shared" si="6"/>
        <v>1999</v>
      </c>
      <c r="F27" s="31">
        <f>'USPS 1st-class int''l (JPY)'!C37</f>
        <v>2174</v>
      </c>
      <c r="G27" s="31">
        <f t="shared" si="7"/>
        <v>1413.1</v>
      </c>
      <c r="H27" s="33">
        <f t="shared" si="8"/>
        <v>19.989999999999998</v>
      </c>
      <c r="I27" s="39">
        <f t="shared" si="9"/>
        <v>3413</v>
      </c>
    </row>
    <row r="28" spans="1:9" ht="15.75" customHeight="1">
      <c r="A28" s="30" t="s">
        <v>2261</v>
      </c>
      <c r="B28" s="31">
        <v>1.9</v>
      </c>
      <c r="C28" s="32">
        <v>35</v>
      </c>
      <c r="D28" s="32">
        <v>19.989999999999998</v>
      </c>
      <c r="E28" s="31">
        <f t="shared" si="6"/>
        <v>1999</v>
      </c>
      <c r="F28" s="31">
        <f>'USPS 1st-class int''l (JPY)'!C37</f>
        <v>2174</v>
      </c>
      <c r="G28" s="31">
        <f t="shared" si="7"/>
        <v>1413.1</v>
      </c>
      <c r="H28" s="33">
        <f t="shared" si="8"/>
        <v>19.989999999999998</v>
      </c>
      <c r="I28" s="39">
        <f t="shared" si="9"/>
        <v>3413</v>
      </c>
    </row>
    <row r="29" spans="1:9" ht="15.75" customHeight="1">
      <c r="A29" s="30" t="s">
        <v>2262</v>
      </c>
      <c r="B29" s="31">
        <v>1.9</v>
      </c>
      <c r="C29" s="32">
        <v>35</v>
      </c>
      <c r="D29" s="32">
        <v>19.989999999999998</v>
      </c>
      <c r="E29" s="31">
        <f t="shared" si="6"/>
        <v>1999</v>
      </c>
      <c r="F29" s="31">
        <f>'USPS 1st-class int''l (JPY)'!C37</f>
        <v>2174</v>
      </c>
      <c r="G29" s="31">
        <f t="shared" si="7"/>
        <v>1413.1</v>
      </c>
      <c r="H29" s="33">
        <f t="shared" si="8"/>
        <v>19.989999999999998</v>
      </c>
      <c r="I29" s="39">
        <f t="shared" si="9"/>
        <v>3413</v>
      </c>
    </row>
    <row r="30" spans="1:9" ht="15.75" customHeight="1">
      <c r="A30" s="30" t="s">
        <v>2263</v>
      </c>
      <c r="B30" s="31">
        <v>1.9</v>
      </c>
      <c r="C30" s="32">
        <v>35</v>
      </c>
      <c r="D30" s="32">
        <v>19.989999999999998</v>
      </c>
      <c r="E30" s="31">
        <f t="shared" si="6"/>
        <v>1999</v>
      </c>
      <c r="F30" s="31">
        <f>'USPS 1st-class int''l (JPY)'!C37</f>
        <v>2174</v>
      </c>
      <c r="G30" s="31">
        <f t="shared" si="7"/>
        <v>1413.1</v>
      </c>
      <c r="H30" s="33">
        <f t="shared" si="8"/>
        <v>19.989999999999998</v>
      </c>
      <c r="I30" s="39">
        <f t="shared" si="9"/>
        <v>3413</v>
      </c>
    </row>
    <row r="31" spans="1:9" ht="15.75" customHeight="1">
      <c r="A31" s="30" t="s">
        <v>2264</v>
      </c>
      <c r="B31" s="31">
        <v>1.9</v>
      </c>
      <c r="C31" s="32">
        <v>35</v>
      </c>
      <c r="D31" s="32">
        <v>19.989999999999998</v>
      </c>
      <c r="E31" s="31">
        <f t="shared" si="6"/>
        <v>1999</v>
      </c>
      <c r="F31" s="31">
        <f>'USPS 1st-class int''l (JPY)'!C37</f>
        <v>2174</v>
      </c>
      <c r="G31" s="31">
        <f t="shared" si="7"/>
        <v>1413.1</v>
      </c>
      <c r="H31" s="33">
        <f t="shared" si="8"/>
        <v>19.989999999999998</v>
      </c>
      <c r="I31" s="39">
        <f t="shared" si="9"/>
        <v>3413</v>
      </c>
    </row>
    <row r="32" spans="1:9" ht="15.75" customHeight="1">
      <c r="A32" s="30" t="s">
        <v>2265</v>
      </c>
      <c r="B32" s="31">
        <v>1.9</v>
      </c>
      <c r="C32" s="32">
        <v>35</v>
      </c>
      <c r="D32" s="32">
        <v>19.989999999999998</v>
      </c>
      <c r="E32" s="31">
        <f t="shared" si="6"/>
        <v>1999</v>
      </c>
      <c r="F32" s="31">
        <f>'USPS 1st-class int''l (JPY)'!C37</f>
        <v>2174</v>
      </c>
      <c r="G32" s="31">
        <f t="shared" si="7"/>
        <v>1413.1</v>
      </c>
      <c r="H32" s="33">
        <f t="shared" si="8"/>
        <v>19.989999999999998</v>
      </c>
      <c r="I32" s="39">
        <f t="shared" si="9"/>
        <v>3413</v>
      </c>
    </row>
    <row r="33" spans="1:9" ht="15.75" customHeight="1">
      <c r="A33" s="30" t="s">
        <v>2266</v>
      </c>
      <c r="B33" s="31">
        <v>1.9</v>
      </c>
      <c r="C33" s="32">
        <v>35</v>
      </c>
      <c r="D33" s="32">
        <v>19.989999999999998</v>
      </c>
      <c r="E33" s="31">
        <f t="shared" si="6"/>
        <v>1999</v>
      </c>
      <c r="F33" s="31">
        <f>'USPS 1st-class int''l (JPY)'!C37</f>
        <v>2174</v>
      </c>
      <c r="G33" s="31">
        <f t="shared" si="7"/>
        <v>1413.1</v>
      </c>
      <c r="H33" s="33">
        <f t="shared" si="8"/>
        <v>19.989999999999998</v>
      </c>
      <c r="I33" s="39">
        <f t="shared" si="9"/>
        <v>3413</v>
      </c>
    </row>
    <row r="34" spans="1:9" ht="15.75" customHeight="1">
      <c r="A34" s="30" t="s">
        <v>2267</v>
      </c>
      <c r="B34" s="31">
        <v>1.9</v>
      </c>
      <c r="C34" s="32">
        <v>35</v>
      </c>
      <c r="D34" s="32">
        <v>19.989999999999998</v>
      </c>
      <c r="E34" s="31">
        <f t="shared" si="6"/>
        <v>1999</v>
      </c>
      <c r="F34" s="31">
        <f>'USPS 1st-class int''l (JPY)'!C37</f>
        <v>2174</v>
      </c>
      <c r="G34" s="31">
        <f t="shared" si="7"/>
        <v>1413.1</v>
      </c>
      <c r="H34" s="33">
        <f t="shared" si="8"/>
        <v>19.989999999999998</v>
      </c>
      <c r="I34" s="39">
        <f t="shared" si="9"/>
        <v>3413</v>
      </c>
    </row>
    <row r="35" spans="1:9" ht="15.75" customHeight="1">
      <c r="A35" s="30" t="s">
        <v>2268</v>
      </c>
      <c r="B35" s="31">
        <v>1.9</v>
      </c>
      <c r="C35" s="32">
        <v>35</v>
      </c>
      <c r="D35" s="32">
        <v>19.989999999999998</v>
      </c>
      <c r="E35" s="31">
        <f t="shared" ref="E35" si="10">D35*100</f>
        <v>1999</v>
      </c>
      <c r="F35" s="31">
        <f>'USPS 1st-class int''l (JPY)'!C37</f>
        <v>2174</v>
      </c>
      <c r="G35" s="31">
        <f t="shared" si="7"/>
        <v>1413.1</v>
      </c>
      <c r="H35" s="33">
        <f t="shared" si="8"/>
        <v>19.989999999999998</v>
      </c>
      <c r="I35" s="39">
        <f t="shared" ref="I35" si="11">ROUNDUP(E35+G35,0)</f>
        <v>3413</v>
      </c>
    </row>
    <row r="36" spans="1:9" ht="15.75" customHeight="1">
      <c r="A36" s="30" t="s">
        <v>2269</v>
      </c>
      <c r="B36" s="31">
        <v>1.9</v>
      </c>
      <c r="C36" s="32">
        <v>35</v>
      </c>
      <c r="D36" s="32">
        <v>19.989999999999998</v>
      </c>
      <c r="E36" s="31">
        <f t="shared" ref="E36:E66" si="12">D36*100</f>
        <v>1999</v>
      </c>
      <c r="F36" s="31">
        <f>'USPS 1st-class int''l (JPY)'!C37</f>
        <v>2174</v>
      </c>
      <c r="G36" s="31">
        <f t="shared" ref="G36:G67" si="13">IF(C36&lt;=16,F36*0.85,IF(C36&lt;=32,F36*0.75,IF(C36&lt;=48,F36*0.65,F36*0.55)))</f>
        <v>1413.1</v>
      </c>
      <c r="H36" s="33">
        <f t="shared" ref="H36:H66" si="14">D36</f>
        <v>19.989999999999998</v>
      </c>
      <c r="I36" s="39">
        <f t="shared" ref="I36:I66" si="15">ROUNDUP(E36+G36,0)</f>
        <v>3413</v>
      </c>
    </row>
    <row r="37" spans="1:9" ht="15.75" customHeight="1">
      <c r="A37" s="30" t="s">
        <v>2270</v>
      </c>
      <c r="B37" s="31">
        <v>1.9</v>
      </c>
      <c r="C37" s="32">
        <v>35</v>
      </c>
      <c r="D37" s="32">
        <v>19.989999999999998</v>
      </c>
      <c r="E37" s="31">
        <f t="shared" si="12"/>
        <v>1999</v>
      </c>
      <c r="F37" s="31">
        <f>'USPS 1st-class int''l (JPY)'!C37</f>
        <v>2174</v>
      </c>
      <c r="G37" s="31">
        <f t="shared" si="13"/>
        <v>1413.1</v>
      </c>
      <c r="H37" s="33">
        <f t="shared" si="14"/>
        <v>19.989999999999998</v>
      </c>
      <c r="I37" s="39">
        <f t="shared" si="15"/>
        <v>3413</v>
      </c>
    </row>
    <row r="38" spans="1:9" ht="15.75" customHeight="1">
      <c r="A38" s="30" t="s">
        <v>2271</v>
      </c>
      <c r="B38" s="31">
        <v>1.9</v>
      </c>
      <c r="C38" s="32">
        <v>35</v>
      </c>
      <c r="D38" s="32">
        <v>19.989999999999998</v>
      </c>
      <c r="E38" s="31">
        <f t="shared" si="12"/>
        <v>1999</v>
      </c>
      <c r="F38" s="31">
        <f>'USPS 1st-class int''l (JPY)'!C37</f>
        <v>2174</v>
      </c>
      <c r="G38" s="31">
        <f t="shared" si="13"/>
        <v>1413.1</v>
      </c>
      <c r="H38" s="33">
        <f t="shared" si="14"/>
        <v>19.989999999999998</v>
      </c>
      <c r="I38" s="39">
        <f t="shared" si="15"/>
        <v>3413</v>
      </c>
    </row>
    <row r="39" spans="1:9" ht="15.75" customHeight="1">
      <c r="A39" s="30" t="s">
        <v>2272</v>
      </c>
      <c r="B39" s="31">
        <v>1.9</v>
      </c>
      <c r="C39" s="32">
        <v>35</v>
      </c>
      <c r="D39" s="32">
        <v>19.989999999999998</v>
      </c>
      <c r="E39" s="31">
        <f t="shared" si="12"/>
        <v>1999</v>
      </c>
      <c r="F39" s="31">
        <f>'USPS 1st-class int''l (JPY)'!C37</f>
        <v>2174</v>
      </c>
      <c r="G39" s="31">
        <f t="shared" si="13"/>
        <v>1413.1</v>
      </c>
      <c r="H39" s="33">
        <f t="shared" si="14"/>
        <v>19.989999999999998</v>
      </c>
      <c r="I39" s="39">
        <f t="shared" si="15"/>
        <v>3413</v>
      </c>
    </row>
    <row r="40" spans="1:9" ht="15.75" customHeight="1">
      <c r="A40" s="30" t="s">
        <v>2273</v>
      </c>
      <c r="B40" s="31">
        <v>1.9</v>
      </c>
      <c r="C40" s="32">
        <v>35</v>
      </c>
      <c r="D40" s="32">
        <v>19.989999999999998</v>
      </c>
      <c r="E40" s="31">
        <f t="shared" si="12"/>
        <v>1999</v>
      </c>
      <c r="F40" s="31">
        <f>'USPS 1st-class int''l (JPY)'!C37</f>
        <v>2174</v>
      </c>
      <c r="G40" s="31">
        <f t="shared" si="13"/>
        <v>1413.1</v>
      </c>
      <c r="H40" s="33">
        <f t="shared" si="14"/>
        <v>19.989999999999998</v>
      </c>
      <c r="I40" s="39">
        <f t="shared" si="15"/>
        <v>3413</v>
      </c>
    </row>
    <row r="41" spans="1:9" ht="15.75" customHeight="1">
      <c r="A41" s="30" t="s">
        <v>2274</v>
      </c>
      <c r="B41" s="31">
        <v>1.9</v>
      </c>
      <c r="C41" s="32">
        <v>35</v>
      </c>
      <c r="D41" s="32">
        <v>19.989999999999998</v>
      </c>
      <c r="E41" s="31">
        <f t="shared" si="12"/>
        <v>1999</v>
      </c>
      <c r="F41" s="31">
        <f>'USPS 1st-class int''l (JPY)'!C37</f>
        <v>2174</v>
      </c>
      <c r="G41" s="31">
        <f t="shared" si="13"/>
        <v>1413.1</v>
      </c>
      <c r="H41" s="33">
        <f t="shared" si="14"/>
        <v>19.989999999999998</v>
      </c>
      <c r="I41" s="39">
        <f t="shared" si="15"/>
        <v>3413</v>
      </c>
    </row>
    <row r="42" spans="1:9" ht="15.75" customHeight="1">
      <c r="A42" s="30" t="s">
        <v>2275</v>
      </c>
      <c r="B42" s="31">
        <v>1.9</v>
      </c>
      <c r="C42" s="32">
        <v>35</v>
      </c>
      <c r="D42" s="32">
        <v>19.989999999999998</v>
      </c>
      <c r="E42" s="31">
        <f t="shared" si="12"/>
        <v>1999</v>
      </c>
      <c r="F42" s="31">
        <f>'USPS 1st-class int''l (JPY)'!C37</f>
        <v>2174</v>
      </c>
      <c r="G42" s="31">
        <f t="shared" si="13"/>
        <v>1413.1</v>
      </c>
      <c r="H42" s="33">
        <f t="shared" si="14"/>
        <v>19.989999999999998</v>
      </c>
      <c r="I42" s="39">
        <f t="shared" si="15"/>
        <v>3413</v>
      </c>
    </row>
    <row r="43" spans="1:9" ht="15.75" customHeight="1">
      <c r="A43" s="30" t="s">
        <v>2276</v>
      </c>
      <c r="B43" s="31">
        <v>1.9</v>
      </c>
      <c r="C43" s="32">
        <v>35</v>
      </c>
      <c r="D43" s="32">
        <v>19.989999999999998</v>
      </c>
      <c r="E43" s="31">
        <f t="shared" si="12"/>
        <v>1999</v>
      </c>
      <c r="F43" s="31">
        <f>'USPS 1st-class int''l (JPY)'!C37</f>
        <v>2174</v>
      </c>
      <c r="G43" s="31">
        <f t="shared" si="13"/>
        <v>1413.1</v>
      </c>
      <c r="H43" s="33">
        <f t="shared" si="14"/>
        <v>19.989999999999998</v>
      </c>
      <c r="I43" s="39">
        <f t="shared" si="15"/>
        <v>3413</v>
      </c>
    </row>
    <row r="44" spans="1:9" ht="15.75" customHeight="1">
      <c r="A44" s="30" t="s">
        <v>2277</v>
      </c>
      <c r="B44" s="31">
        <v>1.9</v>
      </c>
      <c r="C44" s="32">
        <v>35</v>
      </c>
      <c r="D44" s="32">
        <v>19.989999999999998</v>
      </c>
      <c r="E44" s="31">
        <f t="shared" si="12"/>
        <v>1999</v>
      </c>
      <c r="F44" s="31">
        <f>'USPS 1st-class int''l (JPY)'!C37</f>
        <v>2174</v>
      </c>
      <c r="G44" s="31">
        <f t="shared" si="13"/>
        <v>1413.1</v>
      </c>
      <c r="H44" s="33">
        <f t="shared" si="14"/>
        <v>19.989999999999998</v>
      </c>
      <c r="I44" s="39">
        <f t="shared" si="15"/>
        <v>3413</v>
      </c>
    </row>
    <row r="45" spans="1:9" ht="15.75" customHeight="1">
      <c r="A45" s="30" t="s">
        <v>2278</v>
      </c>
      <c r="B45" s="31">
        <v>1.9</v>
      </c>
      <c r="C45" s="32">
        <v>35</v>
      </c>
      <c r="D45" s="32">
        <v>19.989999999999998</v>
      </c>
      <c r="E45" s="31">
        <f t="shared" si="12"/>
        <v>1999</v>
      </c>
      <c r="F45" s="31">
        <f>'USPS 1st-class int''l (JPY)'!C37</f>
        <v>2174</v>
      </c>
      <c r="G45" s="31">
        <f t="shared" si="13"/>
        <v>1413.1</v>
      </c>
      <c r="H45" s="33">
        <f t="shared" si="14"/>
        <v>19.989999999999998</v>
      </c>
      <c r="I45" s="39">
        <f t="shared" si="15"/>
        <v>3413</v>
      </c>
    </row>
    <row r="46" spans="1:9" ht="15.75" customHeight="1">
      <c r="A46" s="30" t="s">
        <v>2279</v>
      </c>
      <c r="B46" s="31">
        <v>1.9</v>
      </c>
      <c r="C46" s="32">
        <v>35</v>
      </c>
      <c r="D46" s="32">
        <v>19.989999999999998</v>
      </c>
      <c r="E46" s="31">
        <f t="shared" si="12"/>
        <v>1999</v>
      </c>
      <c r="F46" s="31">
        <f>'USPS 1st-class int''l (JPY)'!C37</f>
        <v>2174</v>
      </c>
      <c r="G46" s="31">
        <f t="shared" si="13"/>
        <v>1413.1</v>
      </c>
      <c r="H46" s="33">
        <f t="shared" si="14"/>
        <v>19.989999999999998</v>
      </c>
      <c r="I46" s="39">
        <f t="shared" si="15"/>
        <v>3413</v>
      </c>
    </row>
    <row r="47" spans="1:9" ht="15.75" customHeight="1">
      <c r="A47" s="30" t="s">
        <v>2280</v>
      </c>
      <c r="B47" s="31">
        <v>1.9</v>
      </c>
      <c r="C47" s="32">
        <v>35</v>
      </c>
      <c r="D47" s="32">
        <v>19.989999999999998</v>
      </c>
      <c r="E47" s="31">
        <f t="shared" si="12"/>
        <v>1999</v>
      </c>
      <c r="F47" s="31">
        <f>'USPS 1st-class int''l (JPY)'!C37</f>
        <v>2174</v>
      </c>
      <c r="G47" s="31">
        <f t="shared" si="13"/>
        <v>1413.1</v>
      </c>
      <c r="H47" s="33">
        <f t="shared" si="14"/>
        <v>19.989999999999998</v>
      </c>
      <c r="I47" s="39">
        <f t="shared" si="15"/>
        <v>3413</v>
      </c>
    </row>
    <row r="48" spans="1:9" ht="15.75" customHeight="1">
      <c r="A48" s="30" t="s">
        <v>2281</v>
      </c>
      <c r="B48" s="31">
        <v>1.9</v>
      </c>
      <c r="C48" s="32">
        <v>35</v>
      </c>
      <c r="D48" s="32">
        <v>19.989999999999998</v>
      </c>
      <c r="E48" s="31">
        <f t="shared" si="12"/>
        <v>1999</v>
      </c>
      <c r="F48" s="31">
        <f>'USPS 1st-class int''l (JPY)'!C37</f>
        <v>2174</v>
      </c>
      <c r="G48" s="31">
        <f t="shared" si="13"/>
        <v>1413.1</v>
      </c>
      <c r="H48" s="33">
        <f t="shared" si="14"/>
        <v>19.989999999999998</v>
      </c>
      <c r="I48" s="39">
        <f t="shared" si="15"/>
        <v>3413</v>
      </c>
    </row>
    <row r="49" spans="1:9" ht="15.75" customHeight="1">
      <c r="A49" s="30" t="s">
        <v>2282</v>
      </c>
      <c r="B49" s="31">
        <v>1.9</v>
      </c>
      <c r="C49" s="32">
        <v>35</v>
      </c>
      <c r="D49" s="32">
        <v>19.989999999999998</v>
      </c>
      <c r="E49" s="31">
        <f t="shared" si="12"/>
        <v>1999</v>
      </c>
      <c r="F49" s="31">
        <f>'USPS 1st-class int''l (JPY)'!C37</f>
        <v>2174</v>
      </c>
      <c r="G49" s="31">
        <f t="shared" si="13"/>
        <v>1413.1</v>
      </c>
      <c r="H49" s="33">
        <f t="shared" si="14"/>
        <v>19.989999999999998</v>
      </c>
      <c r="I49" s="39">
        <f t="shared" si="15"/>
        <v>3413</v>
      </c>
    </row>
    <row r="50" spans="1:9" ht="15.75" customHeight="1">
      <c r="A50" s="30" t="s">
        <v>2283</v>
      </c>
      <c r="B50" s="31">
        <v>1.9</v>
      </c>
      <c r="C50" s="32">
        <v>35</v>
      </c>
      <c r="D50" s="32">
        <v>19.989999999999998</v>
      </c>
      <c r="E50" s="31">
        <f t="shared" si="12"/>
        <v>1999</v>
      </c>
      <c r="F50" s="31">
        <f>'USPS 1st-class int''l (JPY)'!C37</f>
        <v>2174</v>
      </c>
      <c r="G50" s="31">
        <f t="shared" si="13"/>
        <v>1413.1</v>
      </c>
      <c r="H50" s="33">
        <f t="shared" si="14"/>
        <v>19.989999999999998</v>
      </c>
      <c r="I50" s="39">
        <f t="shared" si="15"/>
        <v>3413</v>
      </c>
    </row>
    <row r="51" spans="1:9" ht="15.75" customHeight="1">
      <c r="A51" s="30" t="s">
        <v>2284</v>
      </c>
      <c r="B51" s="31">
        <v>1.9</v>
      </c>
      <c r="C51" s="32">
        <v>35</v>
      </c>
      <c r="D51" s="32">
        <v>19.989999999999998</v>
      </c>
      <c r="E51" s="31">
        <f t="shared" si="12"/>
        <v>1999</v>
      </c>
      <c r="F51" s="31">
        <f>'USPS 1st-class int''l (JPY)'!C37</f>
        <v>2174</v>
      </c>
      <c r="G51" s="31">
        <f t="shared" si="13"/>
        <v>1413.1</v>
      </c>
      <c r="H51" s="33">
        <f t="shared" si="14"/>
        <v>19.989999999999998</v>
      </c>
      <c r="I51" s="39">
        <f t="shared" si="15"/>
        <v>3413</v>
      </c>
    </row>
    <row r="52" spans="1:9" ht="15.75" customHeight="1">
      <c r="A52" s="30" t="s">
        <v>2285</v>
      </c>
      <c r="B52" s="31">
        <v>1.9</v>
      </c>
      <c r="C52" s="32">
        <v>35</v>
      </c>
      <c r="D52" s="32">
        <v>19.989999999999998</v>
      </c>
      <c r="E52" s="31">
        <f t="shared" si="12"/>
        <v>1999</v>
      </c>
      <c r="F52" s="31">
        <f>'USPS 1st-class int''l (JPY)'!C37</f>
        <v>2174</v>
      </c>
      <c r="G52" s="31">
        <f t="shared" si="13"/>
        <v>1413.1</v>
      </c>
      <c r="H52" s="33">
        <f t="shared" si="14"/>
        <v>19.989999999999998</v>
      </c>
      <c r="I52" s="39">
        <f t="shared" si="15"/>
        <v>3413</v>
      </c>
    </row>
    <row r="53" spans="1:9" ht="15.75" customHeight="1">
      <c r="A53" s="30" t="s">
        <v>2286</v>
      </c>
      <c r="B53" s="31">
        <v>1.9</v>
      </c>
      <c r="C53" s="32">
        <v>35</v>
      </c>
      <c r="D53" s="32">
        <v>19.989999999999998</v>
      </c>
      <c r="E53" s="31">
        <f t="shared" si="12"/>
        <v>1999</v>
      </c>
      <c r="F53" s="31">
        <f>'USPS 1st-class int''l (JPY)'!C37</f>
        <v>2174</v>
      </c>
      <c r="G53" s="31">
        <f t="shared" si="13"/>
        <v>1413.1</v>
      </c>
      <c r="H53" s="33">
        <f t="shared" si="14"/>
        <v>19.989999999999998</v>
      </c>
      <c r="I53" s="39">
        <f t="shared" si="15"/>
        <v>3413</v>
      </c>
    </row>
    <row r="54" spans="1:9" ht="15.75" customHeight="1">
      <c r="A54" s="30" t="s">
        <v>2287</v>
      </c>
      <c r="B54" s="31">
        <v>1.9</v>
      </c>
      <c r="C54" s="32">
        <v>35</v>
      </c>
      <c r="D54" s="32">
        <v>19.989999999999998</v>
      </c>
      <c r="E54" s="31">
        <f t="shared" si="12"/>
        <v>1999</v>
      </c>
      <c r="F54" s="31">
        <f>'USPS 1st-class int''l (JPY)'!C37</f>
        <v>2174</v>
      </c>
      <c r="G54" s="31">
        <f t="shared" si="13"/>
        <v>1413.1</v>
      </c>
      <c r="H54" s="33">
        <f t="shared" si="14"/>
        <v>19.989999999999998</v>
      </c>
      <c r="I54" s="39">
        <f t="shared" si="15"/>
        <v>3413</v>
      </c>
    </row>
    <row r="55" spans="1:9" ht="15.75" customHeight="1">
      <c r="A55" s="30" t="s">
        <v>2288</v>
      </c>
      <c r="B55" s="31">
        <v>1.9</v>
      </c>
      <c r="C55" s="32">
        <v>35</v>
      </c>
      <c r="D55" s="32">
        <v>19.989999999999998</v>
      </c>
      <c r="E55" s="31">
        <f t="shared" si="12"/>
        <v>1999</v>
      </c>
      <c r="F55" s="31">
        <f>'USPS 1st-class int''l (JPY)'!C37</f>
        <v>2174</v>
      </c>
      <c r="G55" s="31">
        <f t="shared" si="13"/>
        <v>1413.1</v>
      </c>
      <c r="H55" s="33">
        <f t="shared" si="14"/>
        <v>19.989999999999998</v>
      </c>
      <c r="I55" s="39">
        <f t="shared" si="15"/>
        <v>3413</v>
      </c>
    </row>
    <row r="56" spans="1:9" ht="15.75" customHeight="1">
      <c r="A56" s="30" t="s">
        <v>2289</v>
      </c>
      <c r="B56" s="31">
        <v>1.9</v>
      </c>
      <c r="C56" s="32">
        <v>35</v>
      </c>
      <c r="D56" s="32">
        <v>19.989999999999998</v>
      </c>
      <c r="E56" s="31">
        <f t="shared" si="12"/>
        <v>1999</v>
      </c>
      <c r="F56" s="31">
        <f>'USPS 1st-class int''l (JPY)'!C37</f>
        <v>2174</v>
      </c>
      <c r="G56" s="31">
        <f t="shared" si="13"/>
        <v>1413.1</v>
      </c>
      <c r="H56" s="33">
        <f t="shared" si="14"/>
        <v>19.989999999999998</v>
      </c>
      <c r="I56" s="39">
        <f t="shared" si="15"/>
        <v>3413</v>
      </c>
    </row>
    <row r="57" spans="1:9" ht="15.75" customHeight="1">
      <c r="A57" s="30" t="s">
        <v>2290</v>
      </c>
      <c r="B57" s="31">
        <v>1.9</v>
      </c>
      <c r="C57" s="32">
        <v>35</v>
      </c>
      <c r="D57" s="32">
        <v>19.989999999999998</v>
      </c>
      <c r="E57" s="31">
        <f t="shared" si="12"/>
        <v>1999</v>
      </c>
      <c r="F57" s="31">
        <f>'USPS 1st-class int''l (JPY)'!C37</f>
        <v>2174</v>
      </c>
      <c r="G57" s="31">
        <f t="shared" si="13"/>
        <v>1413.1</v>
      </c>
      <c r="H57" s="33">
        <f t="shared" si="14"/>
        <v>19.989999999999998</v>
      </c>
      <c r="I57" s="39">
        <f t="shared" si="15"/>
        <v>3413</v>
      </c>
    </row>
    <row r="58" spans="1:9" ht="15.75" customHeight="1">
      <c r="A58" s="30" t="s">
        <v>2291</v>
      </c>
      <c r="B58" s="31">
        <v>1.9</v>
      </c>
      <c r="C58" s="32">
        <v>35</v>
      </c>
      <c r="D58" s="32">
        <v>19.989999999999998</v>
      </c>
      <c r="E58" s="31">
        <f t="shared" si="12"/>
        <v>1999</v>
      </c>
      <c r="F58" s="31">
        <f>'USPS 1st-class int''l (JPY)'!C37</f>
        <v>2174</v>
      </c>
      <c r="G58" s="31">
        <f t="shared" si="13"/>
        <v>1413.1</v>
      </c>
      <c r="H58" s="33">
        <f t="shared" si="14"/>
        <v>19.989999999999998</v>
      </c>
      <c r="I58" s="39">
        <f t="shared" si="15"/>
        <v>3413</v>
      </c>
    </row>
    <row r="59" spans="1:9" ht="15.75" customHeight="1">
      <c r="A59" s="30" t="s">
        <v>2292</v>
      </c>
      <c r="B59" s="31">
        <v>1.9</v>
      </c>
      <c r="C59" s="32">
        <v>35</v>
      </c>
      <c r="D59" s="32">
        <v>19.989999999999998</v>
      </c>
      <c r="E59" s="31">
        <f t="shared" si="12"/>
        <v>1999</v>
      </c>
      <c r="F59" s="31">
        <f>'USPS 1st-class int''l (JPY)'!C37</f>
        <v>2174</v>
      </c>
      <c r="G59" s="31">
        <f t="shared" si="13"/>
        <v>1413.1</v>
      </c>
      <c r="H59" s="33">
        <f t="shared" si="14"/>
        <v>19.989999999999998</v>
      </c>
      <c r="I59" s="39">
        <f t="shared" si="15"/>
        <v>3413</v>
      </c>
    </row>
    <row r="60" spans="1:9" ht="15.75" customHeight="1">
      <c r="A60" s="30" t="s">
        <v>2293</v>
      </c>
      <c r="B60" s="31">
        <v>1.9</v>
      </c>
      <c r="C60" s="32">
        <v>35</v>
      </c>
      <c r="D60" s="32">
        <v>19.989999999999998</v>
      </c>
      <c r="E60" s="31">
        <f t="shared" si="12"/>
        <v>1999</v>
      </c>
      <c r="F60" s="31">
        <f>'USPS 1st-class int''l (JPY)'!C37</f>
        <v>2174</v>
      </c>
      <c r="G60" s="31">
        <f t="shared" si="13"/>
        <v>1413.1</v>
      </c>
      <c r="H60" s="33">
        <f t="shared" si="14"/>
        <v>19.989999999999998</v>
      </c>
      <c r="I60" s="39">
        <f t="shared" si="15"/>
        <v>3413</v>
      </c>
    </row>
    <row r="61" spans="1:9" ht="15.75" customHeight="1">
      <c r="A61" s="30" t="s">
        <v>2294</v>
      </c>
      <c r="B61" s="31">
        <v>1.9</v>
      </c>
      <c r="C61" s="32">
        <v>35</v>
      </c>
      <c r="D61" s="32">
        <v>19.989999999999998</v>
      </c>
      <c r="E61" s="31">
        <f t="shared" si="12"/>
        <v>1999</v>
      </c>
      <c r="F61" s="31">
        <f>'USPS 1st-class int''l (JPY)'!C37</f>
        <v>2174</v>
      </c>
      <c r="G61" s="31">
        <f t="shared" si="13"/>
        <v>1413.1</v>
      </c>
      <c r="H61" s="33">
        <f t="shared" si="14"/>
        <v>19.989999999999998</v>
      </c>
      <c r="I61" s="39">
        <f t="shared" si="15"/>
        <v>3413</v>
      </c>
    </row>
    <row r="62" spans="1:9" ht="15.75" customHeight="1">
      <c r="A62" s="30" t="s">
        <v>2295</v>
      </c>
      <c r="B62" s="31">
        <v>1.9</v>
      </c>
      <c r="C62" s="32">
        <v>35</v>
      </c>
      <c r="D62" s="32">
        <v>19.989999999999998</v>
      </c>
      <c r="E62" s="31">
        <f t="shared" si="12"/>
        <v>1999</v>
      </c>
      <c r="F62" s="31">
        <f>'USPS 1st-class int''l (JPY)'!C37</f>
        <v>2174</v>
      </c>
      <c r="G62" s="31">
        <f t="shared" si="13"/>
        <v>1413.1</v>
      </c>
      <c r="H62" s="33">
        <f t="shared" si="14"/>
        <v>19.989999999999998</v>
      </c>
      <c r="I62" s="39">
        <f t="shared" si="15"/>
        <v>3413</v>
      </c>
    </row>
    <row r="63" spans="1:9" ht="15.75" customHeight="1">
      <c r="A63" s="30" t="s">
        <v>2296</v>
      </c>
      <c r="B63" s="31">
        <v>1.9</v>
      </c>
      <c r="C63" s="32">
        <v>35</v>
      </c>
      <c r="D63" s="32">
        <v>19.989999999999998</v>
      </c>
      <c r="E63" s="31">
        <f t="shared" si="12"/>
        <v>1999</v>
      </c>
      <c r="F63" s="31">
        <f>'USPS 1st-class int''l (JPY)'!C37</f>
        <v>2174</v>
      </c>
      <c r="G63" s="31">
        <f t="shared" si="13"/>
        <v>1413.1</v>
      </c>
      <c r="H63" s="33">
        <f t="shared" si="14"/>
        <v>19.989999999999998</v>
      </c>
      <c r="I63" s="39">
        <f t="shared" si="15"/>
        <v>3413</v>
      </c>
    </row>
    <row r="64" spans="1:9" ht="15.75" customHeight="1">
      <c r="A64" s="30" t="s">
        <v>2297</v>
      </c>
      <c r="B64" s="31">
        <v>1.9</v>
      </c>
      <c r="C64" s="32">
        <v>35</v>
      </c>
      <c r="D64" s="32">
        <v>19.989999999999998</v>
      </c>
      <c r="E64" s="31">
        <f t="shared" si="12"/>
        <v>1999</v>
      </c>
      <c r="F64" s="31">
        <f>'USPS 1st-class int''l (JPY)'!C37</f>
        <v>2174</v>
      </c>
      <c r="G64" s="31">
        <f t="shared" si="13"/>
        <v>1413.1</v>
      </c>
      <c r="H64" s="33">
        <f t="shared" si="14"/>
        <v>19.989999999999998</v>
      </c>
      <c r="I64" s="39">
        <f t="shared" si="15"/>
        <v>3413</v>
      </c>
    </row>
    <row r="65" spans="1:9" ht="15.75" customHeight="1">
      <c r="A65" s="30" t="s">
        <v>2298</v>
      </c>
      <c r="B65" s="31">
        <v>1.9</v>
      </c>
      <c r="C65" s="32">
        <v>35</v>
      </c>
      <c r="D65" s="32">
        <v>19.989999999999998</v>
      </c>
      <c r="E65" s="31">
        <f t="shared" si="12"/>
        <v>1999</v>
      </c>
      <c r="F65" s="31">
        <f>'USPS 1st-class int''l (JPY)'!C37</f>
        <v>2174</v>
      </c>
      <c r="G65" s="31">
        <f t="shared" si="13"/>
        <v>1413.1</v>
      </c>
      <c r="H65" s="33">
        <f t="shared" si="14"/>
        <v>19.989999999999998</v>
      </c>
      <c r="I65" s="39">
        <f t="shared" si="15"/>
        <v>3413</v>
      </c>
    </row>
    <row r="66" spans="1:9" ht="15.75" customHeight="1">
      <c r="A66" s="30" t="s">
        <v>2299</v>
      </c>
      <c r="B66" s="31">
        <v>1.9</v>
      </c>
      <c r="C66" s="32">
        <v>35</v>
      </c>
      <c r="D66" s="32">
        <v>19.989999999999998</v>
      </c>
      <c r="E66" s="31">
        <f t="shared" si="12"/>
        <v>1999</v>
      </c>
      <c r="F66" s="31">
        <f>'USPS 1st-class int''l (JPY)'!C37</f>
        <v>2174</v>
      </c>
      <c r="G66" s="31">
        <f t="shared" si="13"/>
        <v>1413.1</v>
      </c>
      <c r="H66" s="33">
        <f t="shared" si="14"/>
        <v>19.989999999999998</v>
      </c>
      <c r="I66" s="39">
        <f t="shared" si="15"/>
        <v>3413</v>
      </c>
    </row>
    <row r="67" spans="1:9" ht="15.75" customHeight="1">
      <c r="A67" s="30" t="s">
        <v>2300</v>
      </c>
      <c r="B67" s="31">
        <v>1.9</v>
      </c>
      <c r="C67" s="32">
        <v>35</v>
      </c>
      <c r="D67" s="32">
        <v>19.989999999999998</v>
      </c>
      <c r="E67" s="31">
        <f t="shared" ref="E67" si="16">D67*100</f>
        <v>1999</v>
      </c>
      <c r="F67" s="31">
        <f>'USPS 1st-class int''l (JPY)'!C37</f>
        <v>2174</v>
      </c>
      <c r="G67" s="31">
        <f t="shared" ref="G67" si="17">IF(C67&lt;=16,F67*0.85,IF(C67&lt;=32,F67*0.75,IF(C67&lt;=48,F67*0.65,F67*0.55)))</f>
        <v>1413.1</v>
      </c>
      <c r="H67" s="33">
        <f t="shared" ref="H67" si="18">D67</f>
        <v>19.989999999999998</v>
      </c>
      <c r="I67" s="39">
        <f t="shared" ref="I67" si="19">ROUNDUP(E67+G67,0)</f>
        <v>3413</v>
      </c>
    </row>
    <row r="68" spans="1:9" ht="15.75" customHeight="1">
      <c r="A68" s="30" t="s">
        <v>2301</v>
      </c>
      <c r="B68" s="31">
        <v>1.9</v>
      </c>
      <c r="C68" s="32">
        <v>35</v>
      </c>
      <c r="D68" s="32">
        <v>19.989999999999998</v>
      </c>
      <c r="E68" s="31">
        <f t="shared" ref="E68:E98" si="20">D68*100</f>
        <v>1999</v>
      </c>
      <c r="F68" s="31">
        <f>'USPS 1st-class int''l (JPY)'!C37</f>
        <v>2174</v>
      </c>
      <c r="G68" s="31">
        <f t="shared" ref="G68:G99" si="21">IF(C68&lt;=16,F68*0.85,IF(C68&lt;=32,F68*0.75,IF(C68&lt;=48,F68*0.65,F68*0.55)))</f>
        <v>1413.1</v>
      </c>
      <c r="H68" s="33">
        <f t="shared" ref="H68:H99" si="22">D68</f>
        <v>19.989999999999998</v>
      </c>
      <c r="I68" s="39">
        <f t="shared" ref="I68:I98" si="23">ROUNDUP(E68+G68,0)</f>
        <v>3413</v>
      </c>
    </row>
    <row r="69" spans="1:9" ht="15.75" customHeight="1">
      <c r="A69" s="30" t="s">
        <v>2302</v>
      </c>
      <c r="B69" s="31">
        <v>1.9</v>
      </c>
      <c r="C69" s="32">
        <v>35</v>
      </c>
      <c r="D69" s="32">
        <v>19.989999999999998</v>
      </c>
      <c r="E69" s="31">
        <f t="shared" si="20"/>
        <v>1999</v>
      </c>
      <c r="F69" s="31">
        <f>'USPS 1st-class int''l (JPY)'!C37</f>
        <v>2174</v>
      </c>
      <c r="G69" s="31">
        <f t="shared" si="21"/>
        <v>1413.1</v>
      </c>
      <c r="H69" s="33">
        <f t="shared" si="22"/>
        <v>19.989999999999998</v>
      </c>
      <c r="I69" s="39">
        <f t="shared" si="23"/>
        <v>3413</v>
      </c>
    </row>
    <row r="70" spans="1:9" ht="15.75" customHeight="1">
      <c r="A70" s="30" t="s">
        <v>2303</v>
      </c>
      <c r="B70" s="31">
        <v>1.9</v>
      </c>
      <c r="C70" s="32">
        <v>35</v>
      </c>
      <c r="D70" s="32">
        <v>19.989999999999998</v>
      </c>
      <c r="E70" s="31">
        <f t="shared" si="20"/>
        <v>1999</v>
      </c>
      <c r="F70" s="31">
        <f>'USPS 1st-class int''l (JPY)'!C37</f>
        <v>2174</v>
      </c>
      <c r="G70" s="31">
        <f t="shared" si="21"/>
        <v>1413.1</v>
      </c>
      <c r="H70" s="33">
        <f t="shared" si="22"/>
        <v>19.989999999999998</v>
      </c>
      <c r="I70" s="39">
        <f t="shared" si="23"/>
        <v>3413</v>
      </c>
    </row>
    <row r="71" spans="1:9" ht="15.75" customHeight="1">
      <c r="A71" s="30" t="s">
        <v>2304</v>
      </c>
      <c r="B71" s="31">
        <v>1.9</v>
      </c>
      <c r="C71" s="32">
        <v>35</v>
      </c>
      <c r="D71" s="32">
        <v>19.989999999999998</v>
      </c>
      <c r="E71" s="31">
        <f t="shared" si="20"/>
        <v>1999</v>
      </c>
      <c r="F71" s="31">
        <f>'USPS 1st-class int''l (JPY)'!C37</f>
        <v>2174</v>
      </c>
      <c r="G71" s="31">
        <f t="shared" si="21"/>
        <v>1413.1</v>
      </c>
      <c r="H71" s="33">
        <f t="shared" si="22"/>
        <v>19.989999999999998</v>
      </c>
      <c r="I71" s="39">
        <f t="shared" si="23"/>
        <v>3413</v>
      </c>
    </row>
    <row r="72" spans="1:9" ht="15.75" customHeight="1">
      <c r="A72" s="30" t="s">
        <v>2305</v>
      </c>
      <c r="B72" s="31">
        <v>1.9</v>
      </c>
      <c r="C72" s="32">
        <v>35</v>
      </c>
      <c r="D72" s="32">
        <v>19.989999999999998</v>
      </c>
      <c r="E72" s="31">
        <f t="shared" si="20"/>
        <v>1999</v>
      </c>
      <c r="F72" s="31">
        <f>'USPS 1st-class int''l (JPY)'!C37</f>
        <v>2174</v>
      </c>
      <c r="G72" s="31">
        <f t="shared" si="21"/>
        <v>1413.1</v>
      </c>
      <c r="H72" s="33">
        <f t="shared" si="22"/>
        <v>19.989999999999998</v>
      </c>
      <c r="I72" s="39">
        <f t="shared" si="23"/>
        <v>3413</v>
      </c>
    </row>
    <row r="73" spans="1:9" ht="15.75" customHeight="1">
      <c r="A73" s="30" t="s">
        <v>2306</v>
      </c>
      <c r="B73" s="31">
        <v>1.9</v>
      </c>
      <c r="C73" s="32">
        <v>35</v>
      </c>
      <c r="D73" s="32">
        <v>19.989999999999998</v>
      </c>
      <c r="E73" s="31">
        <f t="shared" si="20"/>
        <v>1999</v>
      </c>
      <c r="F73" s="31">
        <f>'USPS 1st-class int''l (JPY)'!C37</f>
        <v>2174</v>
      </c>
      <c r="G73" s="31">
        <f t="shared" si="21"/>
        <v>1413.1</v>
      </c>
      <c r="H73" s="33">
        <f t="shared" si="22"/>
        <v>19.989999999999998</v>
      </c>
      <c r="I73" s="39">
        <f t="shared" si="23"/>
        <v>3413</v>
      </c>
    </row>
    <row r="74" spans="1:9" ht="15.75" customHeight="1">
      <c r="A74" s="30" t="s">
        <v>2307</v>
      </c>
      <c r="B74" s="31">
        <v>1.9</v>
      </c>
      <c r="C74" s="32">
        <v>35</v>
      </c>
      <c r="D74" s="32">
        <v>19.989999999999998</v>
      </c>
      <c r="E74" s="31">
        <f t="shared" si="20"/>
        <v>1999</v>
      </c>
      <c r="F74" s="31">
        <f>'USPS 1st-class int''l (JPY)'!C37</f>
        <v>2174</v>
      </c>
      <c r="G74" s="31">
        <f t="shared" si="21"/>
        <v>1413.1</v>
      </c>
      <c r="H74" s="33">
        <f t="shared" si="22"/>
        <v>19.989999999999998</v>
      </c>
      <c r="I74" s="39">
        <f t="shared" si="23"/>
        <v>3413</v>
      </c>
    </row>
    <row r="75" spans="1:9" ht="15.75" customHeight="1">
      <c r="A75" s="30" t="s">
        <v>2308</v>
      </c>
      <c r="B75" s="31">
        <v>1.9</v>
      </c>
      <c r="C75" s="32">
        <v>35</v>
      </c>
      <c r="D75" s="32">
        <v>19.989999999999998</v>
      </c>
      <c r="E75" s="31">
        <f t="shared" si="20"/>
        <v>1999</v>
      </c>
      <c r="F75" s="31">
        <f>'USPS 1st-class int''l (JPY)'!C37</f>
        <v>2174</v>
      </c>
      <c r="G75" s="31">
        <f t="shared" si="21"/>
        <v>1413.1</v>
      </c>
      <c r="H75" s="33">
        <f t="shared" si="22"/>
        <v>19.989999999999998</v>
      </c>
      <c r="I75" s="39">
        <f t="shared" si="23"/>
        <v>3413</v>
      </c>
    </row>
    <row r="76" spans="1:9" ht="15.75" customHeight="1">
      <c r="A76" s="30" t="s">
        <v>2309</v>
      </c>
      <c r="B76" s="31">
        <v>1.9</v>
      </c>
      <c r="C76" s="32">
        <v>35</v>
      </c>
      <c r="D76" s="32">
        <v>19.989999999999998</v>
      </c>
      <c r="E76" s="31">
        <f t="shared" si="20"/>
        <v>1999</v>
      </c>
      <c r="F76" s="31">
        <f>'USPS 1st-class int''l (JPY)'!C37</f>
        <v>2174</v>
      </c>
      <c r="G76" s="31">
        <f t="shared" si="21"/>
        <v>1413.1</v>
      </c>
      <c r="H76" s="33">
        <f t="shared" si="22"/>
        <v>19.989999999999998</v>
      </c>
      <c r="I76" s="39">
        <f t="shared" si="23"/>
        <v>3413</v>
      </c>
    </row>
    <row r="77" spans="1:9" ht="15.75" customHeight="1">
      <c r="A77" s="30" t="s">
        <v>2310</v>
      </c>
      <c r="B77" s="31">
        <v>1.9</v>
      </c>
      <c r="C77" s="32">
        <v>35</v>
      </c>
      <c r="D77" s="32">
        <v>19.989999999999998</v>
      </c>
      <c r="E77" s="31">
        <f t="shared" si="20"/>
        <v>1999</v>
      </c>
      <c r="F77" s="31">
        <f>'USPS 1st-class int''l (JPY)'!C37</f>
        <v>2174</v>
      </c>
      <c r="G77" s="31">
        <f t="shared" si="21"/>
        <v>1413.1</v>
      </c>
      <c r="H77" s="33">
        <f t="shared" si="22"/>
        <v>19.989999999999998</v>
      </c>
      <c r="I77" s="39">
        <f t="shared" si="23"/>
        <v>3413</v>
      </c>
    </row>
    <row r="78" spans="1:9" ht="15.75" customHeight="1">
      <c r="A78" s="30" t="s">
        <v>2311</v>
      </c>
      <c r="B78" s="31">
        <v>1.9</v>
      </c>
      <c r="C78" s="32">
        <v>35</v>
      </c>
      <c r="D78" s="32">
        <v>19.989999999999998</v>
      </c>
      <c r="E78" s="31">
        <f t="shared" si="20"/>
        <v>1999</v>
      </c>
      <c r="F78" s="31">
        <f>'USPS 1st-class int''l (JPY)'!C37</f>
        <v>2174</v>
      </c>
      <c r="G78" s="31">
        <f t="shared" si="21"/>
        <v>1413.1</v>
      </c>
      <c r="H78" s="33">
        <f t="shared" si="22"/>
        <v>19.989999999999998</v>
      </c>
      <c r="I78" s="39">
        <f t="shared" si="23"/>
        <v>3413</v>
      </c>
    </row>
    <row r="79" spans="1:9" ht="15.75" customHeight="1">
      <c r="A79" s="30" t="s">
        <v>2312</v>
      </c>
      <c r="B79" s="31">
        <v>1.9</v>
      </c>
      <c r="C79" s="32">
        <v>35</v>
      </c>
      <c r="D79" s="32">
        <v>19.989999999999998</v>
      </c>
      <c r="E79" s="31">
        <f t="shared" si="20"/>
        <v>1999</v>
      </c>
      <c r="F79" s="31">
        <f>'USPS 1st-class int''l (JPY)'!C37</f>
        <v>2174</v>
      </c>
      <c r="G79" s="31">
        <f t="shared" si="21"/>
        <v>1413.1</v>
      </c>
      <c r="H79" s="33">
        <f t="shared" si="22"/>
        <v>19.989999999999998</v>
      </c>
      <c r="I79" s="39">
        <f t="shared" si="23"/>
        <v>3413</v>
      </c>
    </row>
    <row r="80" spans="1:9" ht="15.75" customHeight="1">
      <c r="A80" s="30" t="s">
        <v>2313</v>
      </c>
      <c r="B80" s="31">
        <v>1.9</v>
      </c>
      <c r="C80" s="32">
        <v>35</v>
      </c>
      <c r="D80" s="32">
        <v>19.989999999999998</v>
      </c>
      <c r="E80" s="31">
        <f t="shared" si="20"/>
        <v>1999</v>
      </c>
      <c r="F80" s="31">
        <f>'USPS 1st-class int''l (JPY)'!C37</f>
        <v>2174</v>
      </c>
      <c r="G80" s="31">
        <f t="shared" si="21"/>
        <v>1413.1</v>
      </c>
      <c r="H80" s="33">
        <f t="shared" si="22"/>
        <v>19.989999999999998</v>
      </c>
      <c r="I80" s="39">
        <f t="shared" si="23"/>
        <v>3413</v>
      </c>
    </row>
    <row r="81" spans="1:9" ht="15.75" customHeight="1">
      <c r="A81" s="30" t="s">
        <v>2314</v>
      </c>
      <c r="B81" s="31">
        <v>1.9</v>
      </c>
      <c r="C81" s="32">
        <v>35</v>
      </c>
      <c r="D81" s="32">
        <v>19.989999999999998</v>
      </c>
      <c r="E81" s="31">
        <f t="shared" si="20"/>
        <v>1999</v>
      </c>
      <c r="F81" s="31">
        <f>'USPS 1st-class int''l (JPY)'!C37</f>
        <v>2174</v>
      </c>
      <c r="G81" s="31">
        <f t="shared" si="21"/>
        <v>1413.1</v>
      </c>
      <c r="H81" s="33">
        <f t="shared" si="22"/>
        <v>19.989999999999998</v>
      </c>
      <c r="I81" s="39">
        <f t="shared" si="23"/>
        <v>3413</v>
      </c>
    </row>
    <row r="82" spans="1:9" ht="15.75" customHeight="1">
      <c r="A82" s="30" t="s">
        <v>2315</v>
      </c>
      <c r="B82" s="31">
        <v>1.9</v>
      </c>
      <c r="C82" s="32">
        <v>35</v>
      </c>
      <c r="D82" s="32">
        <v>19.989999999999998</v>
      </c>
      <c r="E82" s="31">
        <f t="shared" si="20"/>
        <v>1999</v>
      </c>
      <c r="F82" s="31">
        <f>'USPS 1st-class int''l (JPY)'!C37</f>
        <v>2174</v>
      </c>
      <c r="G82" s="31">
        <f t="shared" si="21"/>
        <v>1413.1</v>
      </c>
      <c r="H82" s="33">
        <f t="shared" si="22"/>
        <v>19.989999999999998</v>
      </c>
      <c r="I82" s="39">
        <f t="shared" si="23"/>
        <v>3413</v>
      </c>
    </row>
    <row r="83" spans="1:9" ht="15.75" customHeight="1">
      <c r="A83" s="30" t="s">
        <v>2316</v>
      </c>
      <c r="B83" s="31">
        <v>1.9</v>
      </c>
      <c r="C83" s="32">
        <v>35</v>
      </c>
      <c r="D83" s="32">
        <v>19.989999999999998</v>
      </c>
      <c r="E83" s="31">
        <f t="shared" si="20"/>
        <v>1999</v>
      </c>
      <c r="F83" s="31">
        <f>'USPS 1st-class int''l (JPY)'!C37</f>
        <v>2174</v>
      </c>
      <c r="G83" s="31">
        <f t="shared" si="21"/>
        <v>1413.1</v>
      </c>
      <c r="H83" s="33">
        <f t="shared" si="22"/>
        <v>19.989999999999998</v>
      </c>
      <c r="I83" s="39">
        <f t="shared" si="23"/>
        <v>3413</v>
      </c>
    </row>
    <row r="84" spans="1:9" ht="15.75" customHeight="1">
      <c r="A84" s="30" t="s">
        <v>2317</v>
      </c>
      <c r="B84" s="31">
        <v>1.9</v>
      </c>
      <c r="C84" s="32">
        <v>35</v>
      </c>
      <c r="D84" s="32">
        <v>19.989999999999998</v>
      </c>
      <c r="E84" s="31">
        <f t="shared" si="20"/>
        <v>1999</v>
      </c>
      <c r="F84" s="31">
        <f>'USPS 1st-class int''l (JPY)'!C37</f>
        <v>2174</v>
      </c>
      <c r="G84" s="31">
        <f t="shared" si="21"/>
        <v>1413.1</v>
      </c>
      <c r="H84" s="33">
        <f t="shared" si="22"/>
        <v>19.989999999999998</v>
      </c>
      <c r="I84" s="39">
        <f t="shared" si="23"/>
        <v>3413</v>
      </c>
    </row>
    <row r="85" spans="1:9" ht="15.75" customHeight="1">
      <c r="A85" s="30" t="s">
        <v>2318</v>
      </c>
      <c r="B85" s="31">
        <v>1.9</v>
      </c>
      <c r="C85" s="32">
        <v>35</v>
      </c>
      <c r="D85" s="32">
        <v>19.989999999999998</v>
      </c>
      <c r="E85" s="31">
        <f t="shared" si="20"/>
        <v>1999</v>
      </c>
      <c r="F85" s="31">
        <f>'USPS 1st-class int''l (JPY)'!C37</f>
        <v>2174</v>
      </c>
      <c r="G85" s="31">
        <f t="shared" si="21"/>
        <v>1413.1</v>
      </c>
      <c r="H85" s="33">
        <f t="shared" si="22"/>
        <v>19.989999999999998</v>
      </c>
      <c r="I85" s="39">
        <f t="shared" si="23"/>
        <v>3413</v>
      </c>
    </row>
    <row r="86" spans="1:9" ht="15.75" customHeight="1">
      <c r="A86" s="30" t="s">
        <v>2319</v>
      </c>
      <c r="B86" s="31">
        <v>1.9</v>
      </c>
      <c r="C86" s="32">
        <v>35</v>
      </c>
      <c r="D86" s="32">
        <v>19.989999999999998</v>
      </c>
      <c r="E86" s="31">
        <f t="shared" si="20"/>
        <v>1999</v>
      </c>
      <c r="F86" s="31">
        <f>'USPS 1st-class int''l (JPY)'!C37</f>
        <v>2174</v>
      </c>
      <c r="G86" s="31">
        <f t="shared" si="21"/>
        <v>1413.1</v>
      </c>
      <c r="H86" s="33">
        <f t="shared" si="22"/>
        <v>19.989999999999998</v>
      </c>
      <c r="I86" s="39">
        <f t="shared" si="23"/>
        <v>3413</v>
      </c>
    </row>
    <row r="87" spans="1:9" ht="15.75" customHeight="1">
      <c r="A87" s="30" t="s">
        <v>2320</v>
      </c>
      <c r="B87" s="31">
        <v>1.9</v>
      </c>
      <c r="C87" s="32">
        <v>35</v>
      </c>
      <c r="D87" s="32">
        <v>19.989999999999998</v>
      </c>
      <c r="E87" s="31">
        <f t="shared" si="20"/>
        <v>1999</v>
      </c>
      <c r="F87" s="31">
        <f>'USPS 1st-class int''l (JPY)'!C37</f>
        <v>2174</v>
      </c>
      <c r="G87" s="31">
        <f t="shared" si="21"/>
        <v>1413.1</v>
      </c>
      <c r="H87" s="33">
        <f t="shared" si="22"/>
        <v>19.989999999999998</v>
      </c>
      <c r="I87" s="39">
        <f t="shared" si="23"/>
        <v>3413</v>
      </c>
    </row>
    <row r="88" spans="1:9" ht="15.75" customHeight="1">
      <c r="A88" s="30" t="s">
        <v>2321</v>
      </c>
      <c r="B88" s="31">
        <v>1.9</v>
      </c>
      <c r="C88" s="32">
        <v>35</v>
      </c>
      <c r="D88" s="32">
        <v>19.989999999999998</v>
      </c>
      <c r="E88" s="31">
        <f t="shared" si="20"/>
        <v>1999</v>
      </c>
      <c r="F88" s="31">
        <f>'USPS 1st-class int''l (JPY)'!C37</f>
        <v>2174</v>
      </c>
      <c r="G88" s="31">
        <f t="shared" si="21"/>
        <v>1413.1</v>
      </c>
      <c r="H88" s="33">
        <f t="shared" si="22"/>
        <v>19.989999999999998</v>
      </c>
      <c r="I88" s="39">
        <f t="shared" si="23"/>
        <v>3413</v>
      </c>
    </row>
    <row r="89" spans="1:9" ht="15.75" customHeight="1">
      <c r="A89" s="30" t="s">
        <v>2322</v>
      </c>
      <c r="B89" s="31">
        <v>1.9</v>
      </c>
      <c r="C89" s="32">
        <v>35</v>
      </c>
      <c r="D89" s="32">
        <v>19.989999999999998</v>
      </c>
      <c r="E89" s="31">
        <f t="shared" si="20"/>
        <v>1999</v>
      </c>
      <c r="F89" s="31">
        <f>'USPS 1st-class int''l (JPY)'!C37</f>
        <v>2174</v>
      </c>
      <c r="G89" s="31">
        <f t="shared" si="21"/>
        <v>1413.1</v>
      </c>
      <c r="H89" s="33">
        <f t="shared" si="22"/>
        <v>19.989999999999998</v>
      </c>
      <c r="I89" s="39">
        <f t="shared" si="23"/>
        <v>3413</v>
      </c>
    </row>
    <row r="90" spans="1:9" ht="15.75" customHeight="1">
      <c r="A90" s="30" t="s">
        <v>2323</v>
      </c>
      <c r="B90" s="31">
        <v>1.9</v>
      </c>
      <c r="C90" s="32">
        <v>35</v>
      </c>
      <c r="D90" s="32">
        <v>19.989999999999998</v>
      </c>
      <c r="E90" s="31">
        <f t="shared" si="20"/>
        <v>1999</v>
      </c>
      <c r="F90" s="31">
        <f>'USPS 1st-class int''l (JPY)'!C37</f>
        <v>2174</v>
      </c>
      <c r="G90" s="31">
        <f t="shared" si="21"/>
        <v>1413.1</v>
      </c>
      <c r="H90" s="33">
        <f t="shared" si="22"/>
        <v>19.989999999999998</v>
      </c>
      <c r="I90" s="39">
        <f t="shared" si="23"/>
        <v>3413</v>
      </c>
    </row>
    <row r="91" spans="1:9" ht="15.75" customHeight="1">
      <c r="A91" s="30" t="s">
        <v>2324</v>
      </c>
      <c r="B91" s="31">
        <v>1.9</v>
      </c>
      <c r="C91" s="32">
        <v>35</v>
      </c>
      <c r="D91" s="32">
        <v>19.989999999999998</v>
      </c>
      <c r="E91" s="31">
        <f t="shared" si="20"/>
        <v>1999</v>
      </c>
      <c r="F91" s="31">
        <f>'USPS 1st-class int''l (JPY)'!C37</f>
        <v>2174</v>
      </c>
      <c r="G91" s="31">
        <f t="shared" si="21"/>
        <v>1413.1</v>
      </c>
      <c r="H91" s="33">
        <f t="shared" si="22"/>
        <v>19.989999999999998</v>
      </c>
      <c r="I91" s="39">
        <f t="shared" si="23"/>
        <v>3413</v>
      </c>
    </row>
    <row r="92" spans="1:9" ht="15.75" customHeight="1">
      <c r="A92" s="30" t="s">
        <v>2325</v>
      </c>
      <c r="B92" s="31">
        <v>1.9</v>
      </c>
      <c r="C92" s="32">
        <v>35</v>
      </c>
      <c r="D92" s="32">
        <v>19.989999999999998</v>
      </c>
      <c r="E92" s="31">
        <f t="shared" si="20"/>
        <v>1999</v>
      </c>
      <c r="F92" s="31">
        <f>'USPS 1st-class int''l (JPY)'!C37</f>
        <v>2174</v>
      </c>
      <c r="G92" s="31">
        <f t="shared" si="21"/>
        <v>1413.1</v>
      </c>
      <c r="H92" s="33">
        <f t="shared" si="22"/>
        <v>19.989999999999998</v>
      </c>
      <c r="I92" s="39">
        <f t="shared" si="23"/>
        <v>3413</v>
      </c>
    </row>
    <row r="93" spans="1:9" ht="15.75" customHeight="1">
      <c r="A93" s="30" t="s">
        <v>2326</v>
      </c>
      <c r="B93" s="31">
        <v>1.9</v>
      </c>
      <c r="C93" s="32">
        <v>35</v>
      </c>
      <c r="D93" s="32">
        <v>19.989999999999998</v>
      </c>
      <c r="E93" s="31">
        <f t="shared" si="20"/>
        <v>1999</v>
      </c>
      <c r="F93" s="31">
        <f>'USPS 1st-class int''l (JPY)'!C37</f>
        <v>2174</v>
      </c>
      <c r="G93" s="31">
        <f t="shared" si="21"/>
        <v>1413.1</v>
      </c>
      <c r="H93" s="33">
        <f t="shared" si="22"/>
        <v>19.989999999999998</v>
      </c>
      <c r="I93" s="39">
        <f t="shared" si="23"/>
        <v>3413</v>
      </c>
    </row>
    <row r="94" spans="1:9" ht="15.75" customHeight="1">
      <c r="A94" s="30" t="s">
        <v>2327</v>
      </c>
      <c r="B94" s="31">
        <v>1.9</v>
      </c>
      <c r="C94" s="32">
        <v>35</v>
      </c>
      <c r="D94" s="32">
        <v>19.989999999999998</v>
      </c>
      <c r="E94" s="31">
        <f t="shared" si="20"/>
        <v>1999</v>
      </c>
      <c r="F94" s="31">
        <f>'USPS 1st-class int''l (JPY)'!C37</f>
        <v>2174</v>
      </c>
      <c r="G94" s="31">
        <f t="shared" si="21"/>
        <v>1413.1</v>
      </c>
      <c r="H94" s="33">
        <f t="shared" si="22"/>
        <v>19.989999999999998</v>
      </c>
      <c r="I94" s="39">
        <f t="shared" si="23"/>
        <v>3413</v>
      </c>
    </row>
    <row r="95" spans="1:9" ht="15.75" customHeight="1">
      <c r="A95" s="30" t="s">
        <v>2328</v>
      </c>
      <c r="B95" s="31">
        <v>1.9</v>
      </c>
      <c r="C95" s="32">
        <v>35</v>
      </c>
      <c r="D95" s="32">
        <v>19.989999999999998</v>
      </c>
      <c r="E95" s="31">
        <f t="shared" si="20"/>
        <v>1999</v>
      </c>
      <c r="F95" s="31">
        <f>'USPS 1st-class int''l (JPY)'!C37</f>
        <v>2174</v>
      </c>
      <c r="G95" s="31">
        <f t="shared" si="21"/>
        <v>1413.1</v>
      </c>
      <c r="H95" s="33">
        <f t="shared" si="22"/>
        <v>19.989999999999998</v>
      </c>
      <c r="I95" s="39">
        <f t="shared" si="23"/>
        <v>3413</v>
      </c>
    </row>
    <row r="96" spans="1:9" ht="15.75" customHeight="1">
      <c r="A96" s="30" t="s">
        <v>2329</v>
      </c>
      <c r="B96" s="31">
        <v>1.9</v>
      </c>
      <c r="C96" s="32">
        <v>35</v>
      </c>
      <c r="D96" s="32">
        <v>19.989999999999998</v>
      </c>
      <c r="E96" s="31">
        <f t="shared" si="20"/>
        <v>1999</v>
      </c>
      <c r="F96" s="31">
        <f>'USPS 1st-class int''l (JPY)'!C37</f>
        <v>2174</v>
      </c>
      <c r="G96" s="31">
        <f t="shared" si="21"/>
        <v>1413.1</v>
      </c>
      <c r="H96" s="33">
        <f t="shared" si="22"/>
        <v>19.989999999999998</v>
      </c>
      <c r="I96" s="39">
        <f t="shared" si="23"/>
        <v>3413</v>
      </c>
    </row>
    <row r="97" spans="1:9" ht="15.75" customHeight="1">
      <c r="A97" s="30" t="s">
        <v>2330</v>
      </c>
      <c r="B97" s="31">
        <v>1.9</v>
      </c>
      <c r="C97" s="32">
        <v>35</v>
      </c>
      <c r="D97" s="32">
        <v>19.989999999999998</v>
      </c>
      <c r="E97" s="31">
        <f t="shared" si="20"/>
        <v>1999</v>
      </c>
      <c r="F97" s="31">
        <f>'USPS 1st-class int''l (JPY)'!C37</f>
        <v>2174</v>
      </c>
      <c r="G97" s="31">
        <f t="shared" si="21"/>
        <v>1413.1</v>
      </c>
      <c r="H97" s="33">
        <f t="shared" si="22"/>
        <v>19.989999999999998</v>
      </c>
      <c r="I97" s="39">
        <f t="shared" si="23"/>
        <v>3413</v>
      </c>
    </row>
    <row r="98" spans="1:9" ht="15.75" customHeight="1">
      <c r="A98" s="30" t="s">
        <v>2331</v>
      </c>
      <c r="B98" s="31">
        <v>1.9</v>
      </c>
      <c r="C98" s="32">
        <v>35</v>
      </c>
      <c r="D98" s="32">
        <v>19.989999999999998</v>
      </c>
      <c r="E98" s="31">
        <f t="shared" si="20"/>
        <v>1999</v>
      </c>
      <c r="F98" s="31">
        <f>'USPS 1st-class int''l (JPY)'!C37</f>
        <v>2174</v>
      </c>
      <c r="G98" s="31">
        <f t="shared" si="21"/>
        <v>1413.1</v>
      </c>
      <c r="H98" s="33">
        <f t="shared" si="22"/>
        <v>19.989999999999998</v>
      </c>
      <c r="I98" s="39">
        <f t="shared" si="23"/>
        <v>3413</v>
      </c>
    </row>
    <row r="99" spans="1:9" ht="15.75" customHeight="1">
      <c r="A99" s="30" t="s">
        <v>2332</v>
      </c>
      <c r="B99" s="31">
        <v>1.9</v>
      </c>
      <c r="C99" s="32">
        <v>35</v>
      </c>
      <c r="D99" s="32">
        <v>19.989999999999998</v>
      </c>
      <c r="E99" s="31">
        <f t="shared" ref="E99" si="24">D99*100</f>
        <v>1999</v>
      </c>
      <c r="F99" s="31">
        <f>'USPS 1st-class int''l (JPY)'!C37</f>
        <v>2174</v>
      </c>
      <c r="G99" s="31">
        <f t="shared" si="21"/>
        <v>1413.1</v>
      </c>
      <c r="H99" s="33">
        <f t="shared" si="22"/>
        <v>19.989999999999998</v>
      </c>
      <c r="I99" s="39">
        <f t="shared" ref="I99" si="25">ROUNDUP(E99+G99,0)</f>
        <v>3413</v>
      </c>
    </row>
    <row r="100" spans="1:9" ht="15.75" customHeight="1">
      <c r="A100" s="30" t="s">
        <v>2333</v>
      </c>
      <c r="B100" s="31">
        <v>1.9</v>
      </c>
      <c r="C100" s="32">
        <v>35</v>
      </c>
      <c r="D100" s="32">
        <v>19.989999999999998</v>
      </c>
      <c r="E100" s="31">
        <f t="shared" ref="E100:E130" si="26">D100*100</f>
        <v>1999</v>
      </c>
      <c r="F100" s="31">
        <f>'USPS 1st-class int''l (JPY)'!C37</f>
        <v>2174</v>
      </c>
      <c r="G100" s="31">
        <f t="shared" ref="G100:G131" si="27">IF(C100&lt;=16,F100*0.85,IF(C100&lt;=32,F100*0.75,IF(C100&lt;=48,F100*0.65,F100*0.55)))</f>
        <v>1413.1</v>
      </c>
      <c r="H100" s="33">
        <f t="shared" ref="H100:H130" si="28">D100</f>
        <v>19.989999999999998</v>
      </c>
      <c r="I100" s="39">
        <f t="shared" ref="I100:I130" si="29">ROUNDUP(E100+G100,0)</f>
        <v>3413</v>
      </c>
    </row>
    <row r="101" spans="1:9" ht="15.75" customHeight="1">
      <c r="A101" s="30" t="s">
        <v>2334</v>
      </c>
      <c r="B101" s="31">
        <v>1.9</v>
      </c>
      <c r="C101" s="32">
        <v>35</v>
      </c>
      <c r="D101" s="32">
        <v>19.989999999999998</v>
      </c>
      <c r="E101" s="31">
        <f t="shared" si="26"/>
        <v>1999</v>
      </c>
      <c r="F101" s="31">
        <f>'USPS 1st-class int''l (JPY)'!C37</f>
        <v>2174</v>
      </c>
      <c r="G101" s="31">
        <f t="shared" si="27"/>
        <v>1413.1</v>
      </c>
      <c r="H101" s="33">
        <f t="shared" si="28"/>
        <v>19.989999999999998</v>
      </c>
      <c r="I101" s="39">
        <f t="shared" si="29"/>
        <v>3413</v>
      </c>
    </row>
    <row r="102" spans="1:9" ht="15.75" customHeight="1">
      <c r="A102" s="30" t="s">
        <v>2335</v>
      </c>
      <c r="B102" s="31">
        <v>1.9</v>
      </c>
      <c r="C102" s="32">
        <v>35</v>
      </c>
      <c r="D102" s="32">
        <v>19.989999999999998</v>
      </c>
      <c r="E102" s="31">
        <f t="shared" si="26"/>
        <v>1999</v>
      </c>
      <c r="F102" s="31">
        <f>'USPS 1st-class int''l (JPY)'!C37</f>
        <v>2174</v>
      </c>
      <c r="G102" s="31">
        <f t="shared" si="27"/>
        <v>1413.1</v>
      </c>
      <c r="H102" s="33">
        <f t="shared" si="28"/>
        <v>19.989999999999998</v>
      </c>
      <c r="I102" s="39">
        <f t="shared" si="29"/>
        <v>3413</v>
      </c>
    </row>
    <row r="103" spans="1:9" ht="15.75" customHeight="1">
      <c r="A103" s="30" t="s">
        <v>2336</v>
      </c>
      <c r="B103" s="31">
        <v>1.9</v>
      </c>
      <c r="C103" s="32">
        <v>35</v>
      </c>
      <c r="D103" s="32">
        <v>19.989999999999998</v>
      </c>
      <c r="E103" s="31">
        <f t="shared" si="26"/>
        <v>1999</v>
      </c>
      <c r="F103" s="31">
        <f>'USPS 1st-class int''l (JPY)'!C37</f>
        <v>2174</v>
      </c>
      <c r="G103" s="31">
        <f t="shared" si="27"/>
        <v>1413.1</v>
      </c>
      <c r="H103" s="33">
        <f t="shared" si="28"/>
        <v>19.989999999999998</v>
      </c>
      <c r="I103" s="39">
        <f t="shared" si="29"/>
        <v>3413</v>
      </c>
    </row>
    <row r="104" spans="1:9" ht="15.75" customHeight="1">
      <c r="A104" s="30" t="s">
        <v>2337</v>
      </c>
      <c r="B104" s="31">
        <v>1.9</v>
      </c>
      <c r="C104" s="32">
        <v>35</v>
      </c>
      <c r="D104" s="32">
        <v>19.989999999999998</v>
      </c>
      <c r="E104" s="31">
        <f t="shared" si="26"/>
        <v>1999</v>
      </c>
      <c r="F104" s="31">
        <f>'USPS 1st-class int''l (JPY)'!C37</f>
        <v>2174</v>
      </c>
      <c r="G104" s="31">
        <f t="shared" si="27"/>
        <v>1413.1</v>
      </c>
      <c r="H104" s="33">
        <f t="shared" si="28"/>
        <v>19.989999999999998</v>
      </c>
      <c r="I104" s="39">
        <f t="shared" si="29"/>
        <v>3413</v>
      </c>
    </row>
    <row r="105" spans="1:9" ht="15.75" customHeight="1">
      <c r="A105" s="30" t="s">
        <v>2338</v>
      </c>
      <c r="B105" s="31">
        <v>1.9</v>
      </c>
      <c r="C105" s="32">
        <v>35</v>
      </c>
      <c r="D105" s="32">
        <v>19.989999999999998</v>
      </c>
      <c r="E105" s="31">
        <f t="shared" si="26"/>
        <v>1999</v>
      </c>
      <c r="F105" s="31">
        <f>'USPS 1st-class int''l (JPY)'!C37</f>
        <v>2174</v>
      </c>
      <c r="G105" s="31">
        <f t="shared" si="27"/>
        <v>1413.1</v>
      </c>
      <c r="H105" s="33">
        <f t="shared" si="28"/>
        <v>19.989999999999998</v>
      </c>
      <c r="I105" s="39">
        <f t="shared" si="29"/>
        <v>3413</v>
      </c>
    </row>
    <row r="106" spans="1:9" ht="15.75" customHeight="1">
      <c r="A106" s="30" t="s">
        <v>2339</v>
      </c>
      <c r="B106" s="31">
        <v>1.9</v>
      </c>
      <c r="C106" s="32">
        <v>35</v>
      </c>
      <c r="D106" s="32">
        <v>19.989999999999998</v>
      </c>
      <c r="E106" s="31">
        <f t="shared" si="26"/>
        <v>1999</v>
      </c>
      <c r="F106" s="31">
        <f>'USPS 1st-class int''l (JPY)'!C37</f>
        <v>2174</v>
      </c>
      <c r="G106" s="31">
        <f t="shared" si="27"/>
        <v>1413.1</v>
      </c>
      <c r="H106" s="33">
        <f t="shared" si="28"/>
        <v>19.989999999999998</v>
      </c>
      <c r="I106" s="39">
        <f t="shared" si="29"/>
        <v>3413</v>
      </c>
    </row>
    <row r="107" spans="1:9" ht="15.75" customHeight="1">
      <c r="A107" s="30" t="s">
        <v>2340</v>
      </c>
      <c r="B107" s="31">
        <v>1.9</v>
      </c>
      <c r="C107" s="32">
        <v>35</v>
      </c>
      <c r="D107" s="32">
        <v>19.989999999999998</v>
      </c>
      <c r="E107" s="31">
        <f t="shared" si="26"/>
        <v>1999</v>
      </c>
      <c r="F107" s="31">
        <f>'USPS 1st-class int''l (JPY)'!C37</f>
        <v>2174</v>
      </c>
      <c r="G107" s="31">
        <f t="shared" si="27"/>
        <v>1413.1</v>
      </c>
      <c r="H107" s="33">
        <f t="shared" si="28"/>
        <v>19.989999999999998</v>
      </c>
      <c r="I107" s="39">
        <f t="shared" si="29"/>
        <v>3413</v>
      </c>
    </row>
    <row r="108" spans="1:9" ht="15.75" customHeight="1">
      <c r="A108" s="30" t="s">
        <v>2341</v>
      </c>
      <c r="B108" s="31">
        <v>1.9</v>
      </c>
      <c r="C108" s="32">
        <v>35</v>
      </c>
      <c r="D108" s="32">
        <v>19.989999999999998</v>
      </c>
      <c r="E108" s="31">
        <f t="shared" si="26"/>
        <v>1999</v>
      </c>
      <c r="F108" s="31">
        <f>'USPS 1st-class int''l (JPY)'!C37</f>
        <v>2174</v>
      </c>
      <c r="G108" s="31">
        <f t="shared" si="27"/>
        <v>1413.1</v>
      </c>
      <c r="H108" s="33">
        <f t="shared" si="28"/>
        <v>19.989999999999998</v>
      </c>
      <c r="I108" s="39">
        <f t="shared" si="29"/>
        <v>3413</v>
      </c>
    </row>
    <row r="109" spans="1:9" ht="15.75" customHeight="1">
      <c r="A109" s="30" t="s">
        <v>2342</v>
      </c>
      <c r="B109" s="31">
        <v>1.9</v>
      </c>
      <c r="C109" s="32">
        <v>35</v>
      </c>
      <c r="D109" s="32">
        <v>19.989999999999998</v>
      </c>
      <c r="E109" s="31">
        <f t="shared" si="26"/>
        <v>1999</v>
      </c>
      <c r="F109" s="31">
        <f>'USPS 1st-class int''l (JPY)'!C37</f>
        <v>2174</v>
      </c>
      <c r="G109" s="31">
        <f t="shared" si="27"/>
        <v>1413.1</v>
      </c>
      <c r="H109" s="33">
        <f t="shared" si="28"/>
        <v>19.989999999999998</v>
      </c>
      <c r="I109" s="39">
        <f t="shared" si="29"/>
        <v>3413</v>
      </c>
    </row>
    <row r="110" spans="1:9" ht="15.75" customHeight="1">
      <c r="A110" s="30" t="s">
        <v>2343</v>
      </c>
      <c r="B110" s="31">
        <v>1.9</v>
      </c>
      <c r="C110" s="32">
        <v>35</v>
      </c>
      <c r="D110" s="32">
        <v>19.989999999999998</v>
      </c>
      <c r="E110" s="31">
        <f t="shared" si="26"/>
        <v>1999</v>
      </c>
      <c r="F110" s="31">
        <f>'USPS 1st-class int''l (JPY)'!C37</f>
        <v>2174</v>
      </c>
      <c r="G110" s="31">
        <f t="shared" si="27"/>
        <v>1413.1</v>
      </c>
      <c r="H110" s="33">
        <f t="shared" si="28"/>
        <v>19.989999999999998</v>
      </c>
      <c r="I110" s="39">
        <f t="shared" si="29"/>
        <v>3413</v>
      </c>
    </row>
    <row r="111" spans="1:9" ht="15.75" customHeight="1">
      <c r="A111" s="30" t="s">
        <v>2344</v>
      </c>
      <c r="B111" s="31">
        <v>1.9</v>
      </c>
      <c r="C111" s="32">
        <v>35</v>
      </c>
      <c r="D111" s="32">
        <v>19.989999999999998</v>
      </c>
      <c r="E111" s="31">
        <f t="shared" si="26"/>
        <v>1999</v>
      </c>
      <c r="F111" s="31">
        <f>'USPS 1st-class int''l (JPY)'!C37</f>
        <v>2174</v>
      </c>
      <c r="G111" s="31">
        <f t="shared" si="27"/>
        <v>1413.1</v>
      </c>
      <c r="H111" s="33">
        <f t="shared" si="28"/>
        <v>19.989999999999998</v>
      </c>
      <c r="I111" s="39">
        <f t="shared" si="29"/>
        <v>3413</v>
      </c>
    </row>
    <row r="112" spans="1:9" ht="15.75" customHeight="1">
      <c r="A112" s="30" t="s">
        <v>2345</v>
      </c>
      <c r="B112" s="31">
        <v>1.9</v>
      </c>
      <c r="C112" s="32">
        <v>35</v>
      </c>
      <c r="D112" s="32">
        <v>19.989999999999998</v>
      </c>
      <c r="E112" s="31">
        <f t="shared" si="26"/>
        <v>1999</v>
      </c>
      <c r="F112" s="31">
        <f>'USPS 1st-class int''l (JPY)'!C37</f>
        <v>2174</v>
      </c>
      <c r="G112" s="31">
        <f t="shared" si="27"/>
        <v>1413.1</v>
      </c>
      <c r="H112" s="33">
        <f t="shared" si="28"/>
        <v>19.989999999999998</v>
      </c>
      <c r="I112" s="39">
        <f t="shared" si="29"/>
        <v>3413</v>
      </c>
    </row>
    <row r="113" spans="1:9" ht="15.75" customHeight="1">
      <c r="A113" s="30" t="s">
        <v>2346</v>
      </c>
      <c r="B113" s="31">
        <v>1.9</v>
      </c>
      <c r="C113" s="32">
        <v>35</v>
      </c>
      <c r="D113" s="32">
        <v>19.989999999999998</v>
      </c>
      <c r="E113" s="31">
        <f t="shared" si="26"/>
        <v>1999</v>
      </c>
      <c r="F113" s="31">
        <f>'USPS 1st-class int''l (JPY)'!C37</f>
        <v>2174</v>
      </c>
      <c r="G113" s="31">
        <f t="shared" si="27"/>
        <v>1413.1</v>
      </c>
      <c r="H113" s="33">
        <f t="shared" si="28"/>
        <v>19.989999999999998</v>
      </c>
      <c r="I113" s="39">
        <f t="shared" si="29"/>
        <v>3413</v>
      </c>
    </row>
    <row r="114" spans="1:9" ht="15.75" customHeight="1">
      <c r="A114" s="30" t="s">
        <v>2347</v>
      </c>
      <c r="B114" s="31">
        <v>1.9</v>
      </c>
      <c r="C114" s="32">
        <v>35</v>
      </c>
      <c r="D114" s="32">
        <v>19.989999999999998</v>
      </c>
      <c r="E114" s="31">
        <f t="shared" si="26"/>
        <v>1999</v>
      </c>
      <c r="F114" s="31">
        <f>'USPS 1st-class int''l (JPY)'!C37</f>
        <v>2174</v>
      </c>
      <c r="G114" s="31">
        <f t="shared" si="27"/>
        <v>1413.1</v>
      </c>
      <c r="H114" s="33">
        <f t="shared" si="28"/>
        <v>19.989999999999998</v>
      </c>
      <c r="I114" s="39">
        <f t="shared" si="29"/>
        <v>3413</v>
      </c>
    </row>
    <row r="115" spans="1:9" ht="15.75" customHeight="1">
      <c r="A115" s="30" t="s">
        <v>2348</v>
      </c>
      <c r="B115" s="31">
        <v>1.9</v>
      </c>
      <c r="C115" s="32">
        <v>35</v>
      </c>
      <c r="D115" s="32">
        <v>19.989999999999998</v>
      </c>
      <c r="E115" s="31">
        <f t="shared" si="26"/>
        <v>1999</v>
      </c>
      <c r="F115" s="31">
        <f>'USPS 1st-class int''l (JPY)'!C37</f>
        <v>2174</v>
      </c>
      <c r="G115" s="31">
        <f t="shared" si="27"/>
        <v>1413.1</v>
      </c>
      <c r="H115" s="33">
        <f t="shared" si="28"/>
        <v>19.989999999999998</v>
      </c>
      <c r="I115" s="39">
        <f t="shared" si="29"/>
        <v>3413</v>
      </c>
    </row>
    <row r="116" spans="1:9" ht="15.75" customHeight="1">
      <c r="A116" s="30" t="s">
        <v>2349</v>
      </c>
      <c r="B116" s="31">
        <v>1.9</v>
      </c>
      <c r="C116" s="32">
        <v>35</v>
      </c>
      <c r="D116" s="32">
        <v>19.989999999999998</v>
      </c>
      <c r="E116" s="31">
        <f t="shared" si="26"/>
        <v>1999</v>
      </c>
      <c r="F116" s="31">
        <f>'USPS 1st-class int''l (JPY)'!C37</f>
        <v>2174</v>
      </c>
      <c r="G116" s="31">
        <f t="shared" si="27"/>
        <v>1413.1</v>
      </c>
      <c r="H116" s="33">
        <f t="shared" si="28"/>
        <v>19.989999999999998</v>
      </c>
      <c r="I116" s="39">
        <f t="shared" si="29"/>
        <v>3413</v>
      </c>
    </row>
    <row r="117" spans="1:9" ht="15.75" customHeight="1">
      <c r="A117" s="30" t="s">
        <v>2350</v>
      </c>
      <c r="B117" s="31">
        <v>1.9</v>
      </c>
      <c r="C117" s="32">
        <v>35</v>
      </c>
      <c r="D117" s="32">
        <v>19.989999999999998</v>
      </c>
      <c r="E117" s="31">
        <f t="shared" si="26"/>
        <v>1999</v>
      </c>
      <c r="F117" s="31">
        <f>'USPS 1st-class int''l (JPY)'!C37</f>
        <v>2174</v>
      </c>
      <c r="G117" s="31">
        <f t="shared" si="27"/>
        <v>1413.1</v>
      </c>
      <c r="H117" s="33">
        <f t="shared" si="28"/>
        <v>19.989999999999998</v>
      </c>
      <c r="I117" s="39">
        <f t="shared" si="29"/>
        <v>3413</v>
      </c>
    </row>
    <row r="118" spans="1:9" ht="15.75" customHeight="1">
      <c r="A118" s="30" t="s">
        <v>2351</v>
      </c>
      <c r="B118" s="31">
        <v>1.9</v>
      </c>
      <c r="C118" s="32">
        <v>35</v>
      </c>
      <c r="D118" s="32">
        <v>19.989999999999998</v>
      </c>
      <c r="E118" s="31">
        <f t="shared" si="26"/>
        <v>1999</v>
      </c>
      <c r="F118" s="31">
        <f>'USPS 1st-class int''l (JPY)'!C37</f>
        <v>2174</v>
      </c>
      <c r="G118" s="31">
        <f t="shared" si="27"/>
        <v>1413.1</v>
      </c>
      <c r="H118" s="33">
        <f t="shared" si="28"/>
        <v>19.989999999999998</v>
      </c>
      <c r="I118" s="39">
        <f t="shared" si="29"/>
        <v>3413</v>
      </c>
    </row>
    <row r="119" spans="1:9" ht="15.75" customHeight="1">
      <c r="A119" s="30" t="s">
        <v>2352</v>
      </c>
      <c r="B119" s="31">
        <v>1.9</v>
      </c>
      <c r="C119" s="32">
        <v>35</v>
      </c>
      <c r="D119" s="32">
        <v>19.989999999999998</v>
      </c>
      <c r="E119" s="31">
        <f t="shared" si="26"/>
        <v>1999</v>
      </c>
      <c r="F119" s="31">
        <f>'USPS 1st-class int''l (JPY)'!C37</f>
        <v>2174</v>
      </c>
      <c r="G119" s="31">
        <f t="shared" si="27"/>
        <v>1413.1</v>
      </c>
      <c r="H119" s="33">
        <f t="shared" si="28"/>
        <v>19.989999999999998</v>
      </c>
      <c r="I119" s="39">
        <f t="shared" si="29"/>
        <v>3413</v>
      </c>
    </row>
    <row r="120" spans="1:9" ht="15.75" customHeight="1">
      <c r="A120" s="30" t="s">
        <v>2353</v>
      </c>
      <c r="B120" s="31">
        <v>1.9</v>
      </c>
      <c r="C120" s="32">
        <v>35</v>
      </c>
      <c r="D120" s="32">
        <v>19.989999999999998</v>
      </c>
      <c r="E120" s="31">
        <f t="shared" si="26"/>
        <v>1999</v>
      </c>
      <c r="F120" s="31">
        <f>'USPS 1st-class int''l (JPY)'!C37</f>
        <v>2174</v>
      </c>
      <c r="G120" s="31">
        <f t="shared" si="27"/>
        <v>1413.1</v>
      </c>
      <c r="H120" s="33">
        <f t="shared" si="28"/>
        <v>19.989999999999998</v>
      </c>
      <c r="I120" s="39">
        <f t="shared" si="29"/>
        <v>3413</v>
      </c>
    </row>
    <row r="121" spans="1:9" ht="15.75" customHeight="1">
      <c r="A121" s="30" t="s">
        <v>2354</v>
      </c>
      <c r="B121" s="31">
        <v>1.9</v>
      </c>
      <c r="C121" s="32">
        <v>35</v>
      </c>
      <c r="D121" s="32">
        <v>19.989999999999998</v>
      </c>
      <c r="E121" s="31">
        <f t="shared" si="26"/>
        <v>1999</v>
      </c>
      <c r="F121" s="31">
        <f>'USPS 1st-class int''l (JPY)'!C37</f>
        <v>2174</v>
      </c>
      <c r="G121" s="31">
        <f t="shared" si="27"/>
        <v>1413.1</v>
      </c>
      <c r="H121" s="33">
        <f t="shared" si="28"/>
        <v>19.989999999999998</v>
      </c>
      <c r="I121" s="39">
        <f t="shared" si="29"/>
        <v>3413</v>
      </c>
    </row>
    <row r="122" spans="1:9" ht="15.75" customHeight="1">
      <c r="A122" s="30" t="s">
        <v>2355</v>
      </c>
      <c r="B122" s="31">
        <v>1.9</v>
      </c>
      <c r="C122" s="32">
        <v>35</v>
      </c>
      <c r="D122" s="32">
        <v>19.989999999999998</v>
      </c>
      <c r="E122" s="31">
        <f t="shared" si="26"/>
        <v>1999</v>
      </c>
      <c r="F122" s="31">
        <f>'USPS 1st-class int''l (JPY)'!C37</f>
        <v>2174</v>
      </c>
      <c r="G122" s="31">
        <f t="shared" si="27"/>
        <v>1413.1</v>
      </c>
      <c r="H122" s="33">
        <f t="shared" si="28"/>
        <v>19.989999999999998</v>
      </c>
      <c r="I122" s="39">
        <f t="shared" si="29"/>
        <v>3413</v>
      </c>
    </row>
    <row r="123" spans="1:9" ht="15.75" customHeight="1">
      <c r="A123" s="30" t="s">
        <v>2356</v>
      </c>
      <c r="B123" s="31">
        <v>1.9</v>
      </c>
      <c r="C123" s="32">
        <v>35</v>
      </c>
      <c r="D123" s="32">
        <v>19.989999999999998</v>
      </c>
      <c r="E123" s="31">
        <f t="shared" si="26"/>
        <v>1999</v>
      </c>
      <c r="F123" s="31">
        <f>'USPS 1st-class int''l (JPY)'!C37</f>
        <v>2174</v>
      </c>
      <c r="G123" s="31">
        <f t="shared" si="27"/>
        <v>1413.1</v>
      </c>
      <c r="H123" s="33">
        <f t="shared" si="28"/>
        <v>19.989999999999998</v>
      </c>
      <c r="I123" s="39">
        <f t="shared" si="29"/>
        <v>3413</v>
      </c>
    </row>
    <row r="124" spans="1:9" ht="15.75" customHeight="1">
      <c r="A124" s="30" t="s">
        <v>2357</v>
      </c>
      <c r="B124" s="31">
        <v>1.9</v>
      </c>
      <c r="C124" s="32">
        <v>35</v>
      </c>
      <c r="D124" s="32">
        <v>19.989999999999998</v>
      </c>
      <c r="E124" s="31">
        <f t="shared" si="26"/>
        <v>1999</v>
      </c>
      <c r="F124" s="31">
        <f>'USPS 1st-class int''l (JPY)'!C37</f>
        <v>2174</v>
      </c>
      <c r="G124" s="31">
        <f t="shared" si="27"/>
        <v>1413.1</v>
      </c>
      <c r="H124" s="33">
        <f t="shared" si="28"/>
        <v>19.989999999999998</v>
      </c>
      <c r="I124" s="39">
        <f t="shared" si="29"/>
        <v>3413</v>
      </c>
    </row>
    <row r="125" spans="1:9" ht="15.75" customHeight="1">
      <c r="A125" s="30" t="s">
        <v>2358</v>
      </c>
      <c r="B125" s="31">
        <v>1.9</v>
      </c>
      <c r="C125" s="32">
        <v>35</v>
      </c>
      <c r="D125" s="32">
        <v>19.989999999999998</v>
      </c>
      <c r="E125" s="31">
        <f t="shared" si="26"/>
        <v>1999</v>
      </c>
      <c r="F125" s="31">
        <f>'USPS 1st-class int''l (JPY)'!C37</f>
        <v>2174</v>
      </c>
      <c r="G125" s="31">
        <f t="shared" si="27"/>
        <v>1413.1</v>
      </c>
      <c r="H125" s="33">
        <f t="shared" si="28"/>
        <v>19.989999999999998</v>
      </c>
      <c r="I125" s="39">
        <f t="shared" si="29"/>
        <v>3413</v>
      </c>
    </row>
    <row r="126" spans="1:9" ht="15.75" customHeight="1">
      <c r="A126" s="30" t="s">
        <v>2359</v>
      </c>
      <c r="B126" s="31">
        <v>1.9</v>
      </c>
      <c r="C126" s="32">
        <v>35</v>
      </c>
      <c r="D126" s="32">
        <v>19.989999999999998</v>
      </c>
      <c r="E126" s="31">
        <f t="shared" si="26"/>
        <v>1999</v>
      </c>
      <c r="F126" s="31">
        <f>'USPS 1st-class int''l (JPY)'!C37</f>
        <v>2174</v>
      </c>
      <c r="G126" s="31">
        <f t="shared" si="27"/>
        <v>1413.1</v>
      </c>
      <c r="H126" s="33">
        <f t="shared" si="28"/>
        <v>19.989999999999998</v>
      </c>
      <c r="I126" s="39">
        <f t="shared" si="29"/>
        <v>3413</v>
      </c>
    </row>
    <row r="127" spans="1:9" ht="15.75" customHeight="1">
      <c r="A127" s="30" t="s">
        <v>2360</v>
      </c>
      <c r="B127" s="31">
        <v>1.9</v>
      </c>
      <c r="C127" s="32">
        <v>35</v>
      </c>
      <c r="D127" s="32">
        <v>19.989999999999998</v>
      </c>
      <c r="E127" s="31">
        <f t="shared" si="26"/>
        <v>1999</v>
      </c>
      <c r="F127" s="31">
        <f>'USPS 1st-class int''l (JPY)'!C37</f>
        <v>2174</v>
      </c>
      <c r="G127" s="31">
        <f t="shared" si="27"/>
        <v>1413.1</v>
      </c>
      <c r="H127" s="33">
        <f t="shared" si="28"/>
        <v>19.989999999999998</v>
      </c>
      <c r="I127" s="39">
        <f t="shared" si="29"/>
        <v>3413</v>
      </c>
    </row>
    <row r="128" spans="1:9" ht="15.75" customHeight="1">
      <c r="A128" s="30" t="s">
        <v>2361</v>
      </c>
      <c r="B128" s="31">
        <v>1.9</v>
      </c>
      <c r="C128" s="32">
        <v>35</v>
      </c>
      <c r="D128" s="32">
        <v>19.989999999999998</v>
      </c>
      <c r="E128" s="31">
        <f t="shared" si="26"/>
        <v>1999</v>
      </c>
      <c r="F128" s="31">
        <f>'USPS 1st-class int''l (JPY)'!C37</f>
        <v>2174</v>
      </c>
      <c r="G128" s="31">
        <f t="shared" si="27"/>
        <v>1413.1</v>
      </c>
      <c r="H128" s="33">
        <f t="shared" si="28"/>
        <v>19.989999999999998</v>
      </c>
      <c r="I128" s="39">
        <f t="shared" si="29"/>
        <v>3413</v>
      </c>
    </row>
    <row r="129" spans="1:9" ht="15.75" customHeight="1">
      <c r="A129" s="30" t="s">
        <v>2362</v>
      </c>
      <c r="B129" s="31">
        <v>1.9</v>
      </c>
      <c r="C129" s="32">
        <v>35</v>
      </c>
      <c r="D129" s="32">
        <v>19.989999999999998</v>
      </c>
      <c r="E129" s="31">
        <f t="shared" si="26"/>
        <v>1999</v>
      </c>
      <c r="F129" s="31">
        <f>'USPS 1st-class int''l (JPY)'!C37</f>
        <v>2174</v>
      </c>
      <c r="G129" s="31">
        <f t="shared" si="27"/>
        <v>1413.1</v>
      </c>
      <c r="H129" s="33">
        <f t="shared" si="28"/>
        <v>19.989999999999998</v>
      </c>
      <c r="I129" s="39">
        <f t="shared" si="29"/>
        <v>3413</v>
      </c>
    </row>
    <row r="130" spans="1:9" ht="15.75" customHeight="1">
      <c r="A130" s="30" t="s">
        <v>2363</v>
      </c>
      <c r="B130" s="31">
        <v>1.9</v>
      </c>
      <c r="C130" s="32">
        <v>35</v>
      </c>
      <c r="D130" s="32">
        <v>19.989999999999998</v>
      </c>
      <c r="E130" s="31">
        <f t="shared" si="26"/>
        <v>1999</v>
      </c>
      <c r="F130" s="31">
        <f>'USPS 1st-class int''l (JPY)'!C37</f>
        <v>2174</v>
      </c>
      <c r="G130" s="31">
        <f t="shared" si="27"/>
        <v>1413.1</v>
      </c>
      <c r="H130" s="33">
        <f t="shared" si="28"/>
        <v>19.989999999999998</v>
      </c>
      <c r="I130" s="39">
        <f t="shared" si="29"/>
        <v>3413</v>
      </c>
    </row>
    <row r="131" spans="1:9" ht="15.75" customHeight="1">
      <c r="A131" s="30" t="s">
        <v>2364</v>
      </c>
      <c r="B131" s="31">
        <v>1.9</v>
      </c>
      <c r="C131" s="32">
        <v>35</v>
      </c>
      <c r="D131" s="32">
        <v>19.989999999999998</v>
      </c>
      <c r="E131" s="31">
        <f t="shared" ref="E131" si="30">D131*100</f>
        <v>1999</v>
      </c>
      <c r="F131" s="31">
        <f>'USPS 1st-class int''l (JPY)'!C37</f>
        <v>2174</v>
      </c>
      <c r="G131" s="31">
        <f t="shared" ref="G131" si="31">IF(C131&lt;=16,F131*0.85,IF(C131&lt;=32,F131*0.75,IF(C131&lt;=48,F131*0.65,F131*0.55)))</f>
        <v>1413.1</v>
      </c>
      <c r="H131" s="33">
        <f t="shared" ref="H131" si="32">D131</f>
        <v>19.989999999999998</v>
      </c>
      <c r="I131" s="39">
        <f t="shared" ref="I131" si="33">ROUNDUP(E131+G131,0)</f>
        <v>3413</v>
      </c>
    </row>
    <row r="132" spans="1:9" ht="15.75" customHeight="1">
      <c r="A132" s="30" t="s">
        <v>2365</v>
      </c>
      <c r="B132" s="31">
        <v>1.9</v>
      </c>
      <c r="C132" s="32">
        <v>35</v>
      </c>
      <c r="D132" s="32">
        <v>19.989999999999998</v>
      </c>
      <c r="E132" s="31">
        <f t="shared" ref="E132:E164" si="34">D132*100</f>
        <v>1999</v>
      </c>
      <c r="F132" s="31">
        <f>'USPS 1st-class int''l (JPY)'!C37</f>
        <v>2174</v>
      </c>
      <c r="G132" s="31">
        <f t="shared" ref="G132:G164" si="35">IF(C132&lt;=16,F132*0.85,IF(C132&lt;=32,F132*0.75,IF(C132&lt;=48,F132*0.65,F132*0.55)))</f>
        <v>1413.1</v>
      </c>
      <c r="H132" s="33">
        <f t="shared" ref="H132:H164" si="36">D132</f>
        <v>19.989999999999998</v>
      </c>
      <c r="I132" s="39">
        <f t="shared" ref="I132:I164" si="37">ROUNDUP(E132+G132,0)</f>
        <v>3413</v>
      </c>
    </row>
    <row r="133" spans="1:9" ht="15.75" customHeight="1">
      <c r="A133" s="30" t="s">
        <v>2366</v>
      </c>
      <c r="B133" s="31">
        <v>1.9</v>
      </c>
      <c r="C133" s="32">
        <v>35</v>
      </c>
      <c r="D133" s="32">
        <v>19.989999999999998</v>
      </c>
      <c r="E133" s="31">
        <f t="shared" si="34"/>
        <v>1999</v>
      </c>
      <c r="F133" s="31">
        <f>'USPS 1st-class int''l (JPY)'!C37</f>
        <v>2174</v>
      </c>
      <c r="G133" s="31">
        <f t="shared" si="35"/>
        <v>1413.1</v>
      </c>
      <c r="H133" s="33">
        <f t="shared" si="36"/>
        <v>19.989999999999998</v>
      </c>
      <c r="I133" s="39">
        <f t="shared" si="37"/>
        <v>3413</v>
      </c>
    </row>
    <row r="134" spans="1:9" ht="15.75" customHeight="1">
      <c r="A134" s="30" t="s">
        <v>2367</v>
      </c>
      <c r="B134" s="31">
        <v>1.9</v>
      </c>
      <c r="C134" s="32">
        <v>35</v>
      </c>
      <c r="D134" s="32">
        <v>19.989999999999998</v>
      </c>
      <c r="E134" s="31">
        <f t="shared" si="34"/>
        <v>1999</v>
      </c>
      <c r="F134" s="31">
        <f>'USPS 1st-class int''l (JPY)'!C37</f>
        <v>2174</v>
      </c>
      <c r="G134" s="31">
        <f t="shared" si="35"/>
        <v>1413.1</v>
      </c>
      <c r="H134" s="33">
        <f t="shared" si="36"/>
        <v>19.989999999999998</v>
      </c>
      <c r="I134" s="39">
        <f t="shared" si="37"/>
        <v>3413</v>
      </c>
    </row>
    <row r="135" spans="1:9" ht="15.75" customHeight="1">
      <c r="A135" s="30" t="s">
        <v>2368</v>
      </c>
      <c r="B135" s="31">
        <v>1.9</v>
      </c>
      <c r="C135" s="32">
        <v>35</v>
      </c>
      <c r="D135" s="32">
        <v>19.989999999999998</v>
      </c>
      <c r="E135" s="31">
        <f t="shared" si="34"/>
        <v>1999</v>
      </c>
      <c r="F135" s="31">
        <f>'USPS 1st-class int''l (JPY)'!C37</f>
        <v>2174</v>
      </c>
      <c r="G135" s="31">
        <f t="shared" si="35"/>
        <v>1413.1</v>
      </c>
      <c r="H135" s="33">
        <f t="shared" si="36"/>
        <v>19.989999999999998</v>
      </c>
      <c r="I135" s="39">
        <f t="shared" si="37"/>
        <v>3413</v>
      </c>
    </row>
    <row r="136" spans="1:9" ht="15.75" customHeight="1">
      <c r="A136" s="30" t="s">
        <v>2369</v>
      </c>
      <c r="B136" s="31">
        <v>1.9</v>
      </c>
      <c r="C136" s="32">
        <v>35</v>
      </c>
      <c r="D136" s="32">
        <v>19.989999999999998</v>
      </c>
      <c r="E136" s="31">
        <f t="shared" si="34"/>
        <v>1999</v>
      </c>
      <c r="F136" s="31">
        <f>'USPS 1st-class int''l (JPY)'!C37</f>
        <v>2174</v>
      </c>
      <c r="G136" s="31">
        <f t="shared" si="35"/>
        <v>1413.1</v>
      </c>
      <c r="H136" s="33">
        <f t="shared" si="36"/>
        <v>19.989999999999998</v>
      </c>
      <c r="I136" s="39">
        <f t="shared" si="37"/>
        <v>3413</v>
      </c>
    </row>
    <row r="137" spans="1:9" ht="15.75" customHeight="1">
      <c r="A137" s="30" t="s">
        <v>2370</v>
      </c>
      <c r="B137" s="31">
        <v>1.9</v>
      </c>
      <c r="C137" s="32">
        <v>35</v>
      </c>
      <c r="D137" s="32">
        <v>19.989999999999998</v>
      </c>
      <c r="E137" s="31">
        <f t="shared" si="34"/>
        <v>1999</v>
      </c>
      <c r="F137" s="31">
        <f>'USPS 1st-class int''l (JPY)'!C37</f>
        <v>2174</v>
      </c>
      <c r="G137" s="31">
        <f t="shared" si="35"/>
        <v>1413.1</v>
      </c>
      <c r="H137" s="33">
        <f t="shared" si="36"/>
        <v>19.989999999999998</v>
      </c>
      <c r="I137" s="39">
        <f t="shared" si="37"/>
        <v>3413</v>
      </c>
    </row>
    <row r="138" spans="1:9" ht="15.75" customHeight="1">
      <c r="A138" s="30" t="s">
        <v>2371</v>
      </c>
      <c r="B138" s="31">
        <v>1.9</v>
      </c>
      <c r="C138" s="32">
        <v>35</v>
      </c>
      <c r="D138" s="32">
        <v>19.989999999999998</v>
      </c>
      <c r="E138" s="31">
        <f t="shared" si="34"/>
        <v>1999</v>
      </c>
      <c r="F138" s="31">
        <f>'USPS 1st-class int''l (JPY)'!C37</f>
        <v>2174</v>
      </c>
      <c r="G138" s="31">
        <f t="shared" si="35"/>
        <v>1413.1</v>
      </c>
      <c r="H138" s="33">
        <f t="shared" si="36"/>
        <v>19.989999999999998</v>
      </c>
      <c r="I138" s="39">
        <f t="shared" si="37"/>
        <v>3413</v>
      </c>
    </row>
    <row r="139" spans="1:9" ht="15.75" customHeight="1">
      <c r="A139" s="30" t="s">
        <v>2372</v>
      </c>
      <c r="B139" s="31">
        <v>1.9</v>
      </c>
      <c r="C139" s="32">
        <v>35</v>
      </c>
      <c r="D139" s="32">
        <v>19.989999999999998</v>
      </c>
      <c r="E139" s="31">
        <f t="shared" si="34"/>
        <v>1999</v>
      </c>
      <c r="F139" s="31">
        <f>'USPS 1st-class int''l (JPY)'!C37</f>
        <v>2174</v>
      </c>
      <c r="G139" s="31">
        <f t="shared" si="35"/>
        <v>1413.1</v>
      </c>
      <c r="H139" s="33">
        <f t="shared" si="36"/>
        <v>19.989999999999998</v>
      </c>
      <c r="I139" s="39">
        <f t="shared" si="37"/>
        <v>3413</v>
      </c>
    </row>
    <row r="140" spans="1:9" ht="15.75" customHeight="1">
      <c r="A140" s="30" t="s">
        <v>2373</v>
      </c>
      <c r="B140" s="31">
        <v>1.9</v>
      </c>
      <c r="C140" s="32">
        <v>35</v>
      </c>
      <c r="D140" s="32">
        <v>19.989999999999998</v>
      </c>
      <c r="E140" s="31">
        <f t="shared" si="34"/>
        <v>1999</v>
      </c>
      <c r="F140" s="31">
        <f>'USPS 1st-class int''l (JPY)'!C37</f>
        <v>2174</v>
      </c>
      <c r="G140" s="31">
        <f t="shared" si="35"/>
        <v>1413.1</v>
      </c>
      <c r="H140" s="33">
        <f t="shared" si="36"/>
        <v>19.989999999999998</v>
      </c>
      <c r="I140" s="39">
        <f t="shared" si="37"/>
        <v>3413</v>
      </c>
    </row>
    <row r="141" spans="1:9" ht="15.75" customHeight="1">
      <c r="A141" s="30" t="s">
        <v>2374</v>
      </c>
      <c r="B141" s="31">
        <v>1.9</v>
      </c>
      <c r="C141" s="32">
        <v>35</v>
      </c>
      <c r="D141" s="32">
        <v>19.989999999999998</v>
      </c>
      <c r="E141" s="31">
        <f t="shared" si="34"/>
        <v>1999</v>
      </c>
      <c r="F141" s="31">
        <f>'USPS 1st-class int''l (JPY)'!C37</f>
        <v>2174</v>
      </c>
      <c r="G141" s="31">
        <f t="shared" si="35"/>
        <v>1413.1</v>
      </c>
      <c r="H141" s="33">
        <f t="shared" si="36"/>
        <v>19.989999999999998</v>
      </c>
      <c r="I141" s="39">
        <f t="shared" si="37"/>
        <v>3413</v>
      </c>
    </row>
    <row r="142" spans="1:9" ht="15.75" customHeight="1">
      <c r="A142" s="30" t="s">
        <v>2375</v>
      </c>
      <c r="B142" s="31">
        <v>1.9</v>
      </c>
      <c r="C142" s="32">
        <v>35</v>
      </c>
      <c r="D142" s="32">
        <v>19.989999999999998</v>
      </c>
      <c r="E142" s="31">
        <f t="shared" si="34"/>
        <v>1999</v>
      </c>
      <c r="F142" s="31">
        <f>'USPS 1st-class int''l (JPY)'!C37</f>
        <v>2174</v>
      </c>
      <c r="G142" s="31">
        <f t="shared" si="35"/>
        <v>1413.1</v>
      </c>
      <c r="H142" s="33">
        <f t="shared" si="36"/>
        <v>19.989999999999998</v>
      </c>
      <c r="I142" s="39">
        <f t="shared" si="37"/>
        <v>3413</v>
      </c>
    </row>
    <row r="143" spans="1:9" ht="15.75" customHeight="1">
      <c r="A143" s="30" t="s">
        <v>2376</v>
      </c>
      <c r="B143" s="31">
        <v>1.9</v>
      </c>
      <c r="C143" s="32">
        <v>35</v>
      </c>
      <c r="D143" s="32">
        <v>19.989999999999998</v>
      </c>
      <c r="E143" s="31">
        <f t="shared" si="34"/>
        <v>1999</v>
      </c>
      <c r="F143" s="31">
        <f>'USPS 1st-class int''l (JPY)'!C37</f>
        <v>2174</v>
      </c>
      <c r="G143" s="31">
        <f t="shared" si="35"/>
        <v>1413.1</v>
      </c>
      <c r="H143" s="33">
        <f t="shared" si="36"/>
        <v>19.989999999999998</v>
      </c>
      <c r="I143" s="39">
        <f t="shared" si="37"/>
        <v>3413</v>
      </c>
    </row>
    <row r="144" spans="1:9" ht="15.75" customHeight="1">
      <c r="A144" s="30" t="s">
        <v>2377</v>
      </c>
      <c r="B144" s="31">
        <v>1.9</v>
      </c>
      <c r="C144" s="32">
        <v>35</v>
      </c>
      <c r="D144" s="32">
        <v>19.989999999999998</v>
      </c>
      <c r="E144" s="31">
        <f t="shared" si="34"/>
        <v>1999</v>
      </c>
      <c r="F144" s="31">
        <f>'USPS 1st-class int''l (JPY)'!C37</f>
        <v>2174</v>
      </c>
      <c r="G144" s="31">
        <f t="shared" si="35"/>
        <v>1413.1</v>
      </c>
      <c r="H144" s="33">
        <f t="shared" si="36"/>
        <v>19.989999999999998</v>
      </c>
      <c r="I144" s="39">
        <f t="shared" si="37"/>
        <v>3413</v>
      </c>
    </row>
    <row r="145" spans="1:9" ht="15.75" customHeight="1">
      <c r="A145" s="30" t="s">
        <v>2378</v>
      </c>
      <c r="B145" s="31">
        <v>1.9</v>
      </c>
      <c r="C145" s="32">
        <v>35</v>
      </c>
      <c r="D145" s="32">
        <v>19.989999999999998</v>
      </c>
      <c r="E145" s="31">
        <f t="shared" si="34"/>
        <v>1999</v>
      </c>
      <c r="F145" s="31">
        <f>'USPS 1st-class int''l (JPY)'!C37</f>
        <v>2174</v>
      </c>
      <c r="G145" s="31">
        <f t="shared" si="35"/>
        <v>1413.1</v>
      </c>
      <c r="H145" s="33">
        <f t="shared" si="36"/>
        <v>19.989999999999998</v>
      </c>
      <c r="I145" s="39">
        <f t="shared" si="37"/>
        <v>3413</v>
      </c>
    </row>
    <row r="146" spans="1:9" ht="15.75" customHeight="1">
      <c r="A146" s="30" t="s">
        <v>2379</v>
      </c>
      <c r="B146" s="31">
        <v>1.9</v>
      </c>
      <c r="C146" s="32">
        <v>35</v>
      </c>
      <c r="D146" s="32">
        <v>19.989999999999998</v>
      </c>
      <c r="E146" s="31">
        <f t="shared" si="34"/>
        <v>1999</v>
      </c>
      <c r="F146" s="31">
        <f>'USPS 1st-class int''l (JPY)'!C37</f>
        <v>2174</v>
      </c>
      <c r="G146" s="31">
        <f t="shared" si="35"/>
        <v>1413.1</v>
      </c>
      <c r="H146" s="33">
        <f t="shared" si="36"/>
        <v>19.989999999999998</v>
      </c>
      <c r="I146" s="39">
        <f t="shared" si="37"/>
        <v>3413</v>
      </c>
    </row>
    <row r="147" spans="1:9" ht="15.75" customHeight="1">
      <c r="A147" s="30" t="s">
        <v>2380</v>
      </c>
      <c r="B147" s="31">
        <v>1.9</v>
      </c>
      <c r="C147" s="32">
        <v>35</v>
      </c>
      <c r="D147" s="32">
        <v>19.989999999999998</v>
      </c>
      <c r="E147" s="31">
        <f t="shared" si="34"/>
        <v>1999</v>
      </c>
      <c r="F147" s="31">
        <f>'USPS 1st-class int''l (JPY)'!C37</f>
        <v>2174</v>
      </c>
      <c r="G147" s="31">
        <f t="shared" si="35"/>
        <v>1413.1</v>
      </c>
      <c r="H147" s="33">
        <f t="shared" si="36"/>
        <v>19.989999999999998</v>
      </c>
      <c r="I147" s="39">
        <f t="shared" si="37"/>
        <v>3413</v>
      </c>
    </row>
    <row r="148" spans="1:9" ht="15.75" customHeight="1">
      <c r="A148" s="30" t="s">
        <v>2381</v>
      </c>
      <c r="B148" s="31">
        <v>1.9</v>
      </c>
      <c r="C148" s="32">
        <v>35</v>
      </c>
      <c r="D148" s="32">
        <v>19.989999999999998</v>
      </c>
      <c r="E148" s="31">
        <f t="shared" si="34"/>
        <v>1999</v>
      </c>
      <c r="F148" s="31">
        <f>'USPS 1st-class int''l (JPY)'!C37</f>
        <v>2174</v>
      </c>
      <c r="G148" s="31">
        <f t="shared" si="35"/>
        <v>1413.1</v>
      </c>
      <c r="H148" s="33">
        <f t="shared" si="36"/>
        <v>19.989999999999998</v>
      </c>
      <c r="I148" s="39">
        <f t="shared" si="37"/>
        <v>3413</v>
      </c>
    </row>
    <row r="149" spans="1:9" ht="15.75" customHeight="1">
      <c r="A149" s="30" t="s">
        <v>2382</v>
      </c>
      <c r="B149" s="31">
        <v>1.9</v>
      </c>
      <c r="C149" s="32">
        <v>35</v>
      </c>
      <c r="D149" s="32">
        <v>19.989999999999998</v>
      </c>
      <c r="E149" s="31">
        <f t="shared" si="34"/>
        <v>1999</v>
      </c>
      <c r="F149" s="31">
        <f>'USPS 1st-class int''l (JPY)'!C37</f>
        <v>2174</v>
      </c>
      <c r="G149" s="31">
        <f t="shared" si="35"/>
        <v>1413.1</v>
      </c>
      <c r="H149" s="33">
        <f t="shared" si="36"/>
        <v>19.989999999999998</v>
      </c>
      <c r="I149" s="39">
        <f t="shared" si="37"/>
        <v>3413</v>
      </c>
    </row>
    <row r="150" spans="1:9" ht="15.75" customHeight="1">
      <c r="A150" s="30" t="s">
        <v>2383</v>
      </c>
      <c r="B150" s="31">
        <v>1.9</v>
      </c>
      <c r="C150" s="32">
        <v>35</v>
      </c>
      <c r="D150" s="32">
        <v>19.989999999999998</v>
      </c>
      <c r="E150" s="31">
        <f t="shared" si="34"/>
        <v>1999</v>
      </c>
      <c r="F150" s="31">
        <f>'USPS 1st-class int''l (JPY)'!C37</f>
        <v>2174</v>
      </c>
      <c r="G150" s="31">
        <f t="shared" si="35"/>
        <v>1413.1</v>
      </c>
      <c r="H150" s="33">
        <f t="shared" si="36"/>
        <v>19.989999999999998</v>
      </c>
      <c r="I150" s="39">
        <f t="shared" si="37"/>
        <v>3413</v>
      </c>
    </row>
    <row r="151" spans="1:9" ht="15.75" customHeight="1">
      <c r="A151" s="30" t="s">
        <v>2384</v>
      </c>
      <c r="B151" s="31">
        <v>1.9</v>
      </c>
      <c r="C151" s="32">
        <v>35</v>
      </c>
      <c r="D151" s="32">
        <v>19.989999999999998</v>
      </c>
      <c r="E151" s="31">
        <f t="shared" si="34"/>
        <v>1999</v>
      </c>
      <c r="F151" s="31">
        <f>'USPS 1st-class int''l (JPY)'!C37</f>
        <v>2174</v>
      </c>
      <c r="G151" s="31">
        <f t="shared" si="35"/>
        <v>1413.1</v>
      </c>
      <c r="H151" s="33">
        <f t="shared" si="36"/>
        <v>19.989999999999998</v>
      </c>
      <c r="I151" s="39">
        <f t="shared" si="37"/>
        <v>3413</v>
      </c>
    </row>
    <row r="152" spans="1:9" ht="15.75" customHeight="1">
      <c r="A152" s="30" t="s">
        <v>2385</v>
      </c>
      <c r="B152" s="31">
        <v>1.9</v>
      </c>
      <c r="C152" s="32">
        <v>35</v>
      </c>
      <c r="D152" s="32">
        <v>19.989999999999998</v>
      </c>
      <c r="E152" s="31">
        <f t="shared" si="34"/>
        <v>1999</v>
      </c>
      <c r="F152" s="31">
        <f>'USPS 1st-class int''l (JPY)'!C37</f>
        <v>2174</v>
      </c>
      <c r="G152" s="31">
        <f t="shared" si="35"/>
        <v>1413.1</v>
      </c>
      <c r="H152" s="33">
        <f t="shared" si="36"/>
        <v>19.989999999999998</v>
      </c>
      <c r="I152" s="39">
        <f t="shared" si="37"/>
        <v>3413</v>
      </c>
    </row>
    <row r="153" spans="1:9" ht="15.75" customHeight="1">
      <c r="A153" s="30" t="s">
        <v>2386</v>
      </c>
      <c r="B153" s="31">
        <v>1.9</v>
      </c>
      <c r="C153" s="32">
        <v>35</v>
      </c>
      <c r="D153" s="32">
        <v>19.989999999999998</v>
      </c>
      <c r="E153" s="31">
        <f t="shared" si="34"/>
        <v>1999</v>
      </c>
      <c r="F153" s="31">
        <f>'USPS 1st-class int''l (JPY)'!C37</f>
        <v>2174</v>
      </c>
      <c r="G153" s="31">
        <f t="shared" si="35"/>
        <v>1413.1</v>
      </c>
      <c r="H153" s="33">
        <f t="shared" si="36"/>
        <v>19.989999999999998</v>
      </c>
      <c r="I153" s="39">
        <f t="shared" si="37"/>
        <v>3413</v>
      </c>
    </row>
    <row r="154" spans="1:9" ht="15.75" customHeight="1">
      <c r="A154" s="30" t="s">
        <v>2387</v>
      </c>
      <c r="B154" s="31">
        <v>1.9</v>
      </c>
      <c r="C154" s="32">
        <v>35</v>
      </c>
      <c r="D154" s="32">
        <v>19.989999999999998</v>
      </c>
      <c r="E154" s="31">
        <f t="shared" si="34"/>
        <v>1999</v>
      </c>
      <c r="F154" s="31">
        <f>'USPS 1st-class int''l (JPY)'!C37</f>
        <v>2174</v>
      </c>
      <c r="G154" s="31">
        <f t="shared" si="35"/>
        <v>1413.1</v>
      </c>
      <c r="H154" s="33">
        <f t="shared" si="36"/>
        <v>19.989999999999998</v>
      </c>
      <c r="I154" s="39">
        <f t="shared" si="37"/>
        <v>3413</v>
      </c>
    </row>
    <row r="155" spans="1:9" ht="15.75" customHeight="1">
      <c r="A155" s="30" t="s">
        <v>2388</v>
      </c>
      <c r="B155" s="31">
        <v>1.9</v>
      </c>
      <c r="C155" s="32">
        <v>35</v>
      </c>
      <c r="D155" s="32">
        <v>19.989999999999998</v>
      </c>
      <c r="E155" s="31">
        <f t="shared" si="34"/>
        <v>1999</v>
      </c>
      <c r="F155" s="31">
        <f>'USPS 1st-class int''l (JPY)'!C37</f>
        <v>2174</v>
      </c>
      <c r="G155" s="31">
        <f t="shared" si="35"/>
        <v>1413.1</v>
      </c>
      <c r="H155" s="33">
        <f t="shared" si="36"/>
        <v>19.989999999999998</v>
      </c>
      <c r="I155" s="39">
        <f t="shared" si="37"/>
        <v>3413</v>
      </c>
    </row>
    <row r="156" spans="1:9" ht="15.75" customHeight="1">
      <c r="A156" s="30" t="s">
        <v>2389</v>
      </c>
      <c r="B156" s="31">
        <v>1.9</v>
      </c>
      <c r="C156" s="32">
        <v>35</v>
      </c>
      <c r="D156" s="32">
        <v>19.989999999999998</v>
      </c>
      <c r="E156" s="31">
        <f t="shared" si="34"/>
        <v>1999</v>
      </c>
      <c r="F156" s="31">
        <f>'USPS 1st-class int''l (JPY)'!C37</f>
        <v>2174</v>
      </c>
      <c r="G156" s="31">
        <f t="shared" si="35"/>
        <v>1413.1</v>
      </c>
      <c r="H156" s="33">
        <f t="shared" si="36"/>
        <v>19.989999999999998</v>
      </c>
      <c r="I156" s="39">
        <f t="shared" si="37"/>
        <v>3413</v>
      </c>
    </row>
    <row r="157" spans="1:9" ht="15.75" customHeight="1">
      <c r="A157" s="30" t="s">
        <v>2390</v>
      </c>
      <c r="B157" s="31">
        <v>1.9</v>
      </c>
      <c r="C157" s="32">
        <v>35</v>
      </c>
      <c r="D157" s="32">
        <v>19.989999999999998</v>
      </c>
      <c r="E157" s="31">
        <f t="shared" si="34"/>
        <v>1999</v>
      </c>
      <c r="F157" s="31">
        <f>'USPS 1st-class int''l (JPY)'!C37</f>
        <v>2174</v>
      </c>
      <c r="G157" s="31">
        <f t="shared" si="35"/>
        <v>1413.1</v>
      </c>
      <c r="H157" s="33">
        <f t="shared" si="36"/>
        <v>19.989999999999998</v>
      </c>
      <c r="I157" s="39">
        <f t="shared" si="37"/>
        <v>3413</v>
      </c>
    </row>
    <row r="158" spans="1:9" ht="15.75" customHeight="1">
      <c r="A158" s="30" t="s">
        <v>2391</v>
      </c>
      <c r="B158" s="31">
        <v>1.9</v>
      </c>
      <c r="C158" s="32">
        <v>35</v>
      </c>
      <c r="D158" s="32">
        <v>19.989999999999998</v>
      </c>
      <c r="E158" s="31">
        <f t="shared" si="34"/>
        <v>1999</v>
      </c>
      <c r="F158" s="31">
        <f>'USPS 1st-class int''l (JPY)'!C37</f>
        <v>2174</v>
      </c>
      <c r="G158" s="31">
        <f t="shared" si="35"/>
        <v>1413.1</v>
      </c>
      <c r="H158" s="33">
        <f t="shared" si="36"/>
        <v>19.989999999999998</v>
      </c>
      <c r="I158" s="39">
        <f t="shared" si="37"/>
        <v>3413</v>
      </c>
    </row>
    <row r="159" spans="1:9" ht="15.75" customHeight="1">
      <c r="A159" s="30" t="s">
        <v>2392</v>
      </c>
      <c r="B159" s="31">
        <v>1.9</v>
      </c>
      <c r="C159" s="32">
        <v>35</v>
      </c>
      <c r="D159" s="32">
        <v>19.989999999999998</v>
      </c>
      <c r="E159" s="31">
        <f t="shared" si="34"/>
        <v>1999</v>
      </c>
      <c r="F159" s="31">
        <f>'USPS 1st-class int''l (JPY)'!C37</f>
        <v>2174</v>
      </c>
      <c r="G159" s="31">
        <f t="shared" si="35"/>
        <v>1413.1</v>
      </c>
      <c r="H159" s="33">
        <f t="shared" si="36"/>
        <v>19.989999999999998</v>
      </c>
      <c r="I159" s="39">
        <f t="shared" si="37"/>
        <v>3413</v>
      </c>
    </row>
    <row r="160" spans="1:9" ht="15.75" customHeight="1">
      <c r="A160" s="30" t="s">
        <v>2393</v>
      </c>
      <c r="B160" s="31">
        <v>1.9</v>
      </c>
      <c r="C160" s="32">
        <v>35</v>
      </c>
      <c r="D160" s="32">
        <v>19.989999999999998</v>
      </c>
      <c r="E160" s="31">
        <f t="shared" si="34"/>
        <v>1999</v>
      </c>
      <c r="F160" s="31">
        <f>'USPS 1st-class int''l (JPY)'!C37</f>
        <v>2174</v>
      </c>
      <c r="G160" s="31">
        <f t="shared" si="35"/>
        <v>1413.1</v>
      </c>
      <c r="H160" s="33">
        <f t="shared" si="36"/>
        <v>19.989999999999998</v>
      </c>
      <c r="I160" s="39">
        <f t="shared" si="37"/>
        <v>3413</v>
      </c>
    </row>
    <row r="161" spans="1:9" ht="15.75" customHeight="1">
      <c r="A161" s="30" t="s">
        <v>2394</v>
      </c>
      <c r="B161" s="31">
        <v>1.9</v>
      </c>
      <c r="C161" s="32">
        <v>35</v>
      </c>
      <c r="D161" s="32">
        <v>19.989999999999998</v>
      </c>
      <c r="E161" s="31">
        <f t="shared" si="34"/>
        <v>1999</v>
      </c>
      <c r="F161" s="31">
        <f>'USPS 1st-class int''l (JPY)'!C37</f>
        <v>2174</v>
      </c>
      <c r="G161" s="31">
        <f t="shared" si="35"/>
        <v>1413.1</v>
      </c>
      <c r="H161" s="33">
        <f t="shared" si="36"/>
        <v>19.989999999999998</v>
      </c>
      <c r="I161" s="39">
        <f t="shared" si="37"/>
        <v>3413</v>
      </c>
    </row>
    <row r="162" spans="1:9" ht="15.75" customHeight="1">
      <c r="A162" s="30" t="s">
        <v>2395</v>
      </c>
      <c r="B162" s="31">
        <v>1.9</v>
      </c>
      <c r="C162" s="32">
        <v>35</v>
      </c>
      <c r="D162" s="32">
        <v>19.989999999999998</v>
      </c>
      <c r="E162" s="31">
        <f t="shared" si="34"/>
        <v>1999</v>
      </c>
      <c r="F162" s="31">
        <f>'USPS 1st-class int''l (JPY)'!C37</f>
        <v>2174</v>
      </c>
      <c r="G162" s="31">
        <f t="shared" si="35"/>
        <v>1413.1</v>
      </c>
      <c r="H162" s="33">
        <f t="shared" si="36"/>
        <v>19.989999999999998</v>
      </c>
      <c r="I162" s="39">
        <f t="shared" si="37"/>
        <v>3413</v>
      </c>
    </row>
    <row r="163" spans="1:9" ht="15.75" customHeight="1">
      <c r="A163" s="30" t="s">
        <v>2396</v>
      </c>
      <c r="B163" s="31">
        <v>1.9</v>
      </c>
      <c r="C163" s="32">
        <v>35</v>
      </c>
      <c r="D163" s="32">
        <v>19.989999999999998</v>
      </c>
      <c r="E163" s="31">
        <f t="shared" si="34"/>
        <v>1999</v>
      </c>
      <c r="F163" s="31">
        <f>'USPS 1st-class int''l (JPY)'!C37</f>
        <v>2174</v>
      </c>
      <c r="G163" s="31">
        <f t="shared" si="35"/>
        <v>1413.1</v>
      </c>
      <c r="H163" s="33">
        <f t="shared" si="36"/>
        <v>19.989999999999998</v>
      </c>
      <c r="I163" s="39">
        <f t="shared" si="37"/>
        <v>3413</v>
      </c>
    </row>
    <row r="164" spans="1:9" ht="15.75" customHeight="1">
      <c r="A164" s="30" t="s">
        <v>2397</v>
      </c>
      <c r="B164" s="31">
        <v>1.9</v>
      </c>
      <c r="C164" s="32">
        <v>35</v>
      </c>
      <c r="D164" s="32">
        <v>19.989999999999998</v>
      </c>
      <c r="E164" s="31">
        <f t="shared" si="34"/>
        <v>1999</v>
      </c>
      <c r="F164" s="31">
        <f>'USPS 1st-class int''l (JPY)'!C37</f>
        <v>2174</v>
      </c>
      <c r="G164" s="31">
        <f t="shared" si="35"/>
        <v>1413.1</v>
      </c>
      <c r="H164" s="33">
        <f t="shared" si="36"/>
        <v>19.989999999999998</v>
      </c>
      <c r="I164" s="39">
        <f t="shared" si="37"/>
        <v>3413</v>
      </c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8"/>
  <sheetViews>
    <sheetView workbookViewId="0">
      <pane ySplit="1" topLeftCell="A247" activePane="bottomLeft" state="frozen"/>
      <selection pane="bottomLeft" activeCell="I341" sqref="I341"/>
    </sheetView>
  </sheetViews>
  <sheetFormatPr defaultColWidth="9" defaultRowHeight="12.75"/>
  <cols>
    <col min="1" max="1" width="17" style="44" customWidth="1"/>
    <col min="2" max="2" width="12.5" style="2" customWidth="1"/>
    <col min="3" max="4" width="12.5" style="45" customWidth="1"/>
    <col min="5" max="7" width="12.5" style="2" customWidth="1"/>
    <col min="8" max="8" width="12.5" style="6" customWidth="1"/>
    <col min="9" max="9" width="12.5" style="7" customWidth="1"/>
    <col min="10" max="10" width="12.375" style="24" customWidth="1"/>
    <col min="11" max="16384" width="9" style="2"/>
  </cols>
  <sheetData>
    <row r="1" spans="1:11" s="42" customFormat="1" ht="42.75" customHeight="1">
      <c r="A1" s="46" t="s">
        <v>5</v>
      </c>
      <c r="B1" s="21" t="s">
        <v>664</v>
      </c>
      <c r="C1" s="47" t="s">
        <v>2398</v>
      </c>
      <c r="D1" s="48" t="s">
        <v>665</v>
      </c>
      <c r="E1" s="49" t="s">
        <v>666</v>
      </c>
      <c r="F1" s="50" t="s">
        <v>10</v>
      </c>
      <c r="G1" s="51" t="s">
        <v>667</v>
      </c>
      <c r="H1" s="16" t="s">
        <v>137</v>
      </c>
      <c r="I1" s="21" t="s">
        <v>12</v>
      </c>
      <c r="J1" s="22" t="s">
        <v>13</v>
      </c>
      <c r="K1" s="42" t="s">
        <v>2399</v>
      </c>
    </row>
    <row r="2" spans="1:11" ht="15.75" customHeight="1">
      <c r="A2" s="17" t="s">
        <v>2400</v>
      </c>
      <c r="B2" s="18">
        <v>0.4</v>
      </c>
      <c r="C2" s="19">
        <v>13</v>
      </c>
      <c r="D2" s="19">
        <v>10.98</v>
      </c>
      <c r="E2" s="18">
        <f>D2*100</f>
        <v>1098</v>
      </c>
      <c r="F2" s="18">
        <f>'USPS 1st-class int''l (JPY)'!C15</f>
        <v>1341</v>
      </c>
      <c r="G2" s="18">
        <f t="shared" ref="G2" si="0">IF(C2&lt;=16,F2*0.85,IF(C2&lt;=32,F2*0.75,IF(C2&lt;=48,F2*0.65,F2*0.55)))</f>
        <v>1139.8499999999999</v>
      </c>
      <c r="H2" s="20">
        <f t="shared" ref="H2" si="1">D2</f>
        <v>10.98</v>
      </c>
      <c r="I2" s="23">
        <f>ROUNDUP(E2+G2,0)</f>
        <v>2238</v>
      </c>
      <c r="K2" s="2" t="s">
        <v>2401</v>
      </c>
    </row>
    <row r="3" spans="1:11" ht="15.75" customHeight="1">
      <c r="A3" s="17" t="s">
        <v>2402</v>
      </c>
      <c r="B3" s="18">
        <v>0.4</v>
      </c>
      <c r="C3" s="19">
        <v>13</v>
      </c>
      <c r="D3" s="19">
        <v>10.98</v>
      </c>
      <c r="E3" s="18">
        <f t="shared" ref="E3" si="2">D3*100</f>
        <v>1098</v>
      </c>
      <c r="F3" s="18">
        <f>'USPS 1st-class int''l (JPY)'!C15</f>
        <v>1341</v>
      </c>
      <c r="G3" s="18">
        <f t="shared" ref="G3:G34" si="3">IF(C3&lt;=16,F3*0.85,IF(C3&lt;=32,F3*0.75,IF(C3&lt;=48,F3*0.65,F3*0.55)))</f>
        <v>1139.8499999999999</v>
      </c>
      <c r="H3" s="20">
        <f t="shared" ref="H3:H34" si="4">D3</f>
        <v>10.98</v>
      </c>
      <c r="I3" s="23">
        <f t="shared" ref="I3" si="5">ROUNDUP(E3+G3,0)</f>
        <v>2238</v>
      </c>
      <c r="K3" s="2" t="s">
        <v>2401</v>
      </c>
    </row>
    <row r="4" spans="1:11" ht="15.75" customHeight="1">
      <c r="A4" s="17" t="s">
        <v>2403</v>
      </c>
      <c r="B4" s="18">
        <v>0.3</v>
      </c>
      <c r="C4" s="19">
        <v>8</v>
      </c>
      <c r="D4" s="19">
        <v>7.99</v>
      </c>
      <c r="E4" s="18">
        <f t="shared" ref="E4:E35" si="6">D4*100</f>
        <v>799</v>
      </c>
      <c r="F4" s="18">
        <f>'USPS 1st-class int''l (JPY)'!C10</f>
        <v>1148</v>
      </c>
      <c r="G4" s="18">
        <f t="shared" si="3"/>
        <v>975.8</v>
      </c>
      <c r="H4" s="20">
        <f t="shared" si="4"/>
        <v>7.99</v>
      </c>
      <c r="I4" s="23">
        <f t="shared" ref="I4:I35" si="7">ROUNDUP(E4+G4,0)</f>
        <v>1775</v>
      </c>
      <c r="K4" s="2" t="s">
        <v>2404</v>
      </c>
    </row>
    <row r="5" spans="1:11" ht="15.75" customHeight="1">
      <c r="A5" s="17" t="s">
        <v>2405</v>
      </c>
      <c r="B5" s="18">
        <v>0.4</v>
      </c>
      <c r="C5" s="19">
        <v>13</v>
      </c>
      <c r="D5" s="19">
        <v>10.98</v>
      </c>
      <c r="E5" s="18">
        <f t="shared" si="6"/>
        <v>1098</v>
      </c>
      <c r="F5" s="18">
        <f>'USPS 1st-class int''l (JPY)'!C15</f>
        <v>1341</v>
      </c>
      <c r="G5" s="18">
        <f t="shared" si="3"/>
        <v>1139.8499999999999</v>
      </c>
      <c r="H5" s="20">
        <f t="shared" si="4"/>
        <v>10.98</v>
      </c>
      <c r="I5" s="23">
        <f t="shared" si="7"/>
        <v>2238</v>
      </c>
      <c r="K5" s="2" t="s">
        <v>2401</v>
      </c>
    </row>
    <row r="6" spans="1:11" ht="15.75" customHeight="1">
      <c r="A6" s="17" t="s">
        <v>2406</v>
      </c>
      <c r="B6" s="18">
        <v>0.3</v>
      </c>
      <c r="C6" s="19">
        <v>8</v>
      </c>
      <c r="D6" s="19">
        <v>7.99</v>
      </c>
      <c r="E6" s="18">
        <f t="shared" si="6"/>
        <v>799</v>
      </c>
      <c r="F6" s="18">
        <f>'USPS 1st-class int''l (JPY)'!C10</f>
        <v>1148</v>
      </c>
      <c r="G6" s="18">
        <f t="shared" si="3"/>
        <v>975.8</v>
      </c>
      <c r="H6" s="20">
        <f t="shared" si="4"/>
        <v>7.99</v>
      </c>
      <c r="I6" s="23">
        <f t="shared" si="7"/>
        <v>1775</v>
      </c>
      <c r="K6" s="2" t="s">
        <v>2404</v>
      </c>
    </row>
    <row r="7" spans="1:11" ht="15.75" customHeight="1">
      <c r="A7" s="17" t="s">
        <v>2407</v>
      </c>
      <c r="B7" s="18">
        <v>0.3</v>
      </c>
      <c r="C7" s="19">
        <v>7</v>
      </c>
      <c r="D7" s="19">
        <v>6.49</v>
      </c>
      <c r="E7" s="18">
        <f t="shared" si="6"/>
        <v>649</v>
      </c>
      <c r="F7" s="18">
        <f>'USPS 1st-class int''l (JPY)'!C9</f>
        <v>1148</v>
      </c>
      <c r="G7" s="18">
        <f t="shared" si="3"/>
        <v>975.8</v>
      </c>
      <c r="H7" s="20">
        <f t="shared" si="4"/>
        <v>6.49</v>
      </c>
      <c r="I7" s="23">
        <f t="shared" si="7"/>
        <v>1625</v>
      </c>
      <c r="J7" s="56"/>
      <c r="K7" s="2" t="s">
        <v>2408</v>
      </c>
    </row>
    <row r="8" spans="1:11" ht="15.75" customHeight="1">
      <c r="A8" s="17" t="s">
        <v>2409</v>
      </c>
      <c r="B8" s="18">
        <v>0.3</v>
      </c>
      <c r="C8" s="19">
        <v>8</v>
      </c>
      <c r="D8" s="19">
        <v>7.99</v>
      </c>
      <c r="E8" s="18">
        <f t="shared" si="6"/>
        <v>799</v>
      </c>
      <c r="F8" s="18">
        <f>'USPS 1st-class int''l (JPY)'!C10</f>
        <v>1148</v>
      </c>
      <c r="G8" s="18">
        <f t="shared" si="3"/>
        <v>975.8</v>
      </c>
      <c r="H8" s="20">
        <f t="shared" si="4"/>
        <v>7.99</v>
      </c>
      <c r="I8" s="23">
        <f t="shared" si="7"/>
        <v>1775</v>
      </c>
      <c r="K8" s="2" t="s">
        <v>2404</v>
      </c>
    </row>
    <row r="9" spans="1:11" ht="15.75" customHeight="1">
      <c r="A9" s="17" t="s">
        <v>2410</v>
      </c>
      <c r="B9" s="18">
        <v>0.3</v>
      </c>
      <c r="C9" s="19">
        <v>8</v>
      </c>
      <c r="D9" s="19">
        <v>7.99</v>
      </c>
      <c r="E9" s="18">
        <f t="shared" si="6"/>
        <v>799</v>
      </c>
      <c r="F9" s="18">
        <f>'USPS 1st-class int''l (JPY)'!C10</f>
        <v>1148</v>
      </c>
      <c r="G9" s="18">
        <f t="shared" si="3"/>
        <v>975.8</v>
      </c>
      <c r="H9" s="20">
        <f t="shared" si="4"/>
        <v>7.99</v>
      </c>
      <c r="I9" s="23">
        <f t="shared" si="7"/>
        <v>1775</v>
      </c>
      <c r="K9" s="2" t="s">
        <v>2404</v>
      </c>
    </row>
    <row r="10" spans="1:11" ht="15.75" customHeight="1">
      <c r="A10" s="17" t="s">
        <v>2411</v>
      </c>
      <c r="B10" s="18">
        <v>0.3</v>
      </c>
      <c r="C10" s="19">
        <v>8</v>
      </c>
      <c r="D10" s="19">
        <v>7.99</v>
      </c>
      <c r="E10" s="18">
        <f t="shared" si="6"/>
        <v>799</v>
      </c>
      <c r="F10" s="18">
        <f>'USPS 1st-class int''l (JPY)'!C10</f>
        <v>1148</v>
      </c>
      <c r="G10" s="18">
        <f t="shared" si="3"/>
        <v>975.8</v>
      </c>
      <c r="H10" s="20">
        <f t="shared" si="4"/>
        <v>7.99</v>
      </c>
      <c r="I10" s="23">
        <f t="shared" si="7"/>
        <v>1775</v>
      </c>
      <c r="K10" s="2" t="s">
        <v>2404</v>
      </c>
    </row>
    <row r="11" spans="1:11" ht="15.75" customHeight="1">
      <c r="A11" s="17" t="s">
        <v>2412</v>
      </c>
      <c r="B11" s="18">
        <v>0.3</v>
      </c>
      <c r="C11" s="19">
        <v>8</v>
      </c>
      <c r="D11" s="19">
        <v>7.99</v>
      </c>
      <c r="E11" s="18">
        <f t="shared" si="6"/>
        <v>799</v>
      </c>
      <c r="F11" s="18">
        <f>'USPS 1st-class int''l (JPY)'!C10</f>
        <v>1148</v>
      </c>
      <c r="G11" s="18">
        <f t="shared" si="3"/>
        <v>975.8</v>
      </c>
      <c r="H11" s="20">
        <f t="shared" si="4"/>
        <v>7.99</v>
      </c>
      <c r="I11" s="23">
        <f t="shared" si="7"/>
        <v>1775</v>
      </c>
      <c r="K11" s="2" t="s">
        <v>2404</v>
      </c>
    </row>
    <row r="12" spans="1:11" ht="15.75" customHeight="1">
      <c r="A12" s="17" t="s">
        <v>2413</v>
      </c>
      <c r="B12" s="18">
        <v>0.3</v>
      </c>
      <c r="C12" s="19">
        <v>8</v>
      </c>
      <c r="D12" s="19">
        <v>7.99</v>
      </c>
      <c r="E12" s="18">
        <f t="shared" si="6"/>
        <v>799</v>
      </c>
      <c r="F12" s="18">
        <f>'USPS 1st-class int''l (JPY)'!C10</f>
        <v>1148</v>
      </c>
      <c r="G12" s="18">
        <f t="shared" si="3"/>
        <v>975.8</v>
      </c>
      <c r="H12" s="20">
        <f t="shared" si="4"/>
        <v>7.99</v>
      </c>
      <c r="I12" s="23">
        <f t="shared" si="7"/>
        <v>1775</v>
      </c>
      <c r="K12" s="2" t="s">
        <v>2404</v>
      </c>
    </row>
    <row r="13" spans="1:11" ht="15.75" customHeight="1">
      <c r="A13" s="17" t="s">
        <v>2414</v>
      </c>
      <c r="B13" s="18">
        <v>0.3</v>
      </c>
      <c r="C13" s="19">
        <v>8</v>
      </c>
      <c r="D13" s="19">
        <v>7.99</v>
      </c>
      <c r="E13" s="18">
        <f t="shared" si="6"/>
        <v>799</v>
      </c>
      <c r="F13" s="18">
        <f>'USPS 1st-class int''l (JPY)'!C10</f>
        <v>1148</v>
      </c>
      <c r="G13" s="18">
        <f t="shared" si="3"/>
        <v>975.8</v>
      </c>
      <c r="H13" s="20">
        <f t="shared" si="4"/>
        <v>7.99</v>
      </c>
      <c r="I13" s="23">
        <f t="shared" si="7"/>
        <v>1775</v>
      </c>
      <c r="K13" s="2" t="s">
        <v>2404</v>
      </c>
    </row>
    <row r="14" spans="1:11" ht="15.75" customHeight="1">
      <c r="A14" s="17" t="s">
        <v>2415</v>
      </c>
      <c r="B14" s="18">
        <v>0.3</v>
      </c>
      <c r="C14" s="19">
        <v>8</v>
      </c>
      <c r="D14" s="19">
        <v>7.99</v>
      </c>
      <c r="E14" s="18">
        <f t="shared" si="6"/>
        <v>799</v>
      </c>
      <c r="F14" s="18">
        <f>'USPS 1st-class int''l (JPY)'!C10</f>
        <v>1148</v>
      </c>
      <c r="G14" s="18">
        <f t="shared" si="3"/>
        <v>975.8</v>
      </c>
      <c r="H14" s="20">
        <f t="shared" si="4"/>
        <v>7.99</v>
      </c>
      <c r="I14" s="23">
        <f t="shared" si="7"/>
        <v>1775</v>
      </c>
      <c r="K14" s="2" t="s">
        <v>2404</v>
      </c>
    </row>
    <row r="15" spans="1:11" ht="15.75" customHeight="1">
      <c r="A15" s="17" t="s">
        <v>2416</v>
      </c>
      <c r="B15" s="18">
        <v>0.3</v>
      </c>
      <c r="C15" s="19">
        <v>8</v>
      </c>
      <c r="D15" s="19">
        <v>7.99</v>
      </c>
      <c r="E15" s="18">
        <f t="shared" si="6"/>
        <v>799</v>
      </c>
      <c r="F15" s="18">
        <f>'USPS 1st-class int''l (JPY)'!C10</f>
        <v>1148</v>
      </c>
      <c r="G15" s="18">
        <f t="shared" si="3"/>
        <v>975.8</v>
      </c>
      <c r="H15" s="20">
        <f t="shared" si="4"/>
        <v>7.99</v>
      </c>
      <c r="I15" s="23">
        <f t="shared" si="7"/>
        <v>1775</v>
      </c>
      <c r="K15" s="2" t="s">
        <v>2404</v>
      </c>
    </row>
    <row r="16" spans="1:11" ht="15.75" customHeight="1">
      <c r="A16" s="17" t="s">
        <v>2417</v>
      </c>
      <c r="B16" s="18">
        <v>0.3</v>
      </c>
      <c r="C16" s="19">
        <v>8</v>
      </c>
      <c r="D16" s="19">
        <v>7.99</v>
      </c>
      <c r="E16" s="18">
        <f t="shared" si="6"/>
        <v>799</v>
      </c>
      <c r="F16" s="18">
        <f>'USPS 1st-class int''l (JPY)'!C10</f>
        <v>1148</v>
      </c>
      <c r="G16" s="18">
        <f t="shared" si="3"/>
        <v>975.8</v>
      </c>
      <c r="H16" s="20">
        <f t="shared" si="4"/>
        <v>7.99</v>
      </c>
      <c r="I16" s="23">
        <f t="shared" si="7"/>
        <v>1775</v>
      </c>
      <c r="K16" s="2" t="s">
        <v>2404</v>
      </c>
    </row>
    <row r="17" spans="1:11" ht="15.75" customHeight="1">
      <c r="A17" s="17" t="s">
        <v>2418</v>
      </c>
      <c r="B17" s="18">
        <v>0.3</v>
      </c>
      <c r="C17" s="19">
        <v>8</v>
      </c>
      <c r="D17" s="19">
        <v>7.99</v>
      </c>
      <c r="E17" s="18">
        <f t="shared" si="6"/>
        <v>799</v>
      </c>
      <c r="F17" s="18">
        <f>'USPS 1st-class int''l (JPY)'!C10</f>
        <v>1148</v>
      </c>
      <c r="G17" s="18">
        <f t="shared" si="3"/>
        <v>975.8</v>
      </c>
      <c r="H17" s="20">
        <f t="shared" si="4"/>
        <v>7.99</v>
      </c>
      <c r="I17" s="23">
        <f t="shared" si="7"/>
        <v>1775</v>
      </c>
      <c r="K17" s="2" t="s">
        <v>2404</v>
      </c>
    </row>
    <row r="18" spans="1:11" ht="15.75" customHeight="1">
      <c r="A18" s="17" t="s">
        <v>2419</v>
      </c>
      <c r="B18" s="18">
        <v>0.4</v>
      </c>
      <c r="C18" s="19">
        <v>13</v>
      </c>
      <c r="D18" s="19">
        <v>10.98</v>
      </c>
      <c r="E18" s="18">
        <f t="shared" si="6"/>
        <v>1098</v>
      </c>
      <c r="F18" s="18">
        <f>'USPS 1st-class int''l (JPY)'!C15</f>
        <v>1341</v>
      </c>
      <c r="G18" s="18">
        <f t="shared" si="3"/>
        <v>1139.8499999999999</v>
      </c>
      <c r="H18" s="20">
        <f t="shared" si="4"/>
        <v>10.98</v>
      </c>
      <c r="I18" s="23">
        <f t="shared" si="7"/>
        <v>2238</v>
      </c>
      <c r="K18" s="2" t="s">
        <v>2401</v>
      </c>
    </row>
    <row r="19" spans="1:11" ht="15.75" customHeight="1">
      <c r="A19" s="17" t="s">
        <v>2420</v>
      </c>
      <c r="B19" s="18">
        <v>0.4</v>
      </c>
      <c r="C19" s="19">
        <v>13</v>
      </c>
      <c r="D19" s="19">
        <v>10.98</v>
      </c>
      <c r="E19" s="18">
        <f t="shared" si="6"/>
        <v>1098</v>
      </c>
      <c r="F19" s="18">
        <f>'USPS 1st-class int''l (JPY)'!C15</f>
        <v>1341</v>
      </c>
      <c r="G19" s="18">
        <f t="shared" si="3"/>
        <v>1139.8499999999999</v>
      </c>
      <c r="H19" s="20">
        <f t="shared" si="4"/>
        <v>10.98</v>
      </c>
      <c r="I19" s="23">
        <f t="shared" si="7"/>
        <v>2238</v>
      </c>
      <c r="K19" s="2" t="s">
        <v>2401</v>
      </c>
    </row>
    <row r="20" spans="1:11" ht="15.75" customHeight="1">
      <c r="A20" s="17" t="s">
        <v>2421</v>
      </c>
      <c r="B20" s="18">
        <v>0.4</v>
      </c>
      <c r="C20" s="19">
        <v>13</v>
      </c>
      <c r="D20" s="19">
        <v>10.98</v>
      </c>
      <c r="E20" s="18">
        <f t="shared" si="6"/>
        <v>1098</v>
      </c>
      <c r="F20" s="18">
        <f>'USPS 1st-class int''l (JPY)'!C15</f>
        <v>1341</v>
      </c>
      <c r="G20" s="18">
        <f t="shared" si="3"/>
        <v>1139.8499999999999</v>
      </c>
      <c r="H20" s="20">
        <f t="shared" si="4"/>
        <v>10.98</v>
      </c>
      <c r="I20" s="23">
        <f t="shared" si="7"/>
        <v>2238</v>
      </c>
      <c r="K20" s="2" t="s">
        <v>2401</v>
      </c>
    </row>
    <row r="21" spans="1:11" ht="15.75" customHeight="1">
      <c r="A21" s="17" t="s">
        <v>2422</v>
      </c>
      <c r="B21" s="18">
        <v>0.4</v>
      </c>
      <c r="C21" s="19">
        <v>13</v>
      </c>
      <c r="D21" s="19">
        <v>10.98</v>
      </c>
      <c r="E21" s="18">
        <f t="shared" si="6"/>
        <v>1098</v>
      </c>
      <c r="F21" s="18">
        <f>'USPS 1st-class int''l (JPY)'!C15</f>
        <v>1341</v>
      </c>
      <c r="G21" s="18">
        <f t="shared" si="3"/>
        <v>1139.8499999999999</v>
      </c>
      <c r="H21" s="20">
        <f t="shared" si="4"/>
        <v>10.98</v>
      </c>
      <c r="I21" s="23">
        <f t="shared" si="7"/>
        <v>2238</v>
      </c>
      <c r="K21" s="2" t="s">
        <v>2401</v>
      </c>
    </row>
    <row r="22" spans="1:11" ht="15.75" customHeight="1">
      <c r="A22" s="17" t="s">
        <v>2423</v>
      </c>
      <c r="B22" s="18">
        <v>0.4</v>
      </c>
      <c r="C22" s="19">
        <v>13</v>
      </c>
      <c r="D22" s="19">
        <v>10.98</v>
      </c>
      <c r="E22" s="18">
        <f t="shared" si="6"/>
        <v>1098</v>
      </c>
      <c r="F22" s="18">
        <f>'USPS 1st-class int''l (JPY)'!C15</f>
        <v>1341</v>
      </c>
      <c r="G22" s="18">
        <f t="shared" si="3"/>
        <v>1139.8499999999999</v>
      </c>
      <c r="H22" s="20">
        <f t="shared" si="4"/>
        <v>10.98</v>
      </c>
      <c r="I22" s="23">
        <f t="shared" si="7"/>
        <v>2238</v>
      </c>
      <c r="K22" s="2" t="s">
        <v>2401</v>
      </c>
    </row>
    <row r="23" spans="1:11" ht="15.75" customHeight="1">
      <c r="A23" s="17" t="s">
        <v>2424</v>
      </c>
      <c r="B23" s="18">
        <v>0.4</v>
      </c>
      <c r="C23" s="19">
        <v>13</v>
      </c>
      <c r="D23" s="19">
        <v>10.98</v>
      </c>
      <c r="E23" s="18">
        <f t="shared" si="6"/>
        <v>1098</v>
      </c>
      <c r="F23" s="18">
        <f>'USPS 1st-class int''l (JPY)'!C15</f>
        <v>1341</v>
      </c>
      <c r="G23" s="18">
        <f t="shared" si="3"/>
        <v>1139.8499999999999</v>
      </c>
      <c r="H23" s="20">
        <f t="shared" si="4"/>
        <v>10.98</v>
      </c>
      <c r="I23" s="23">
        <f t="shared" si="7"/>
        <v>2238</v>
      </c>
      <c r="K23" s="2" t="s">
        <v>2401</v>
      </c>
    </row>
    <row r="24" spans="1:11" ht="15.75" customHeight="1">
      <c r="A24" s="17" t="s">
        <v>2425</v>
      </c>
      <c r="B24" s="18">
        <v>0.4</v>
      </c>
      <c r="C24" s="19">
        <v>13</v>
      </c>
      <c r="D24" s="19">
        <v>10.98</v>
      </c>
      <c r="E24" s="18">
        <f t="shared" si="6"/>
        <v>1098</v>
      </c>
      <c r="F24" s="18">
        <f>'USPS 1st-class int''l (JPY)'!C15</f>
        <v>1341</v>
      </c>
      <c r="G24" s="18">
        <f t="shared" si="3"/>
        <v>1139.8499999999999</v>
      </c>
      <c r="H24" s="20">
        <f t="shared" si="4"/>
        <v>10.98</v>
      </c>
      <c r="I24" s="23">
        <f t="shared" si="7"/>
        <v>2238</v>
      </c>
      <c r="K24" s="2" t="s">
        <v>2401</v>
      </c>
    </row>
    <row r="25" spans="1:11" ht="15.75" customHeight="1">
      <c r="A25" s="17" t="s">
        <v>2426</v>
      </c>
      <c r="B25" s="18">
        <v>0.3</v>
      </c>
      <c r="C25" s="19">
        <v>8</v>
      </c>
      <c r="D25" s="19">
        <v>7.99</v>
      </c>
      <c r="E25" s="18">
        <f t="shared" si="6"/>
        <v>799</v>
      </c>
      <c r="F25" s="18">
        <f>'USPS 1st-class int''l (JPY)'!C10</f>
        <v>1148</v>
      </c>
      <c r="G25" s="18">
        <f t="shared" si="3"/>
        <v>975.8</v>
      </c>
      <c r="H25" s="20">
        <f t="shared" si="4"/>
        <v>7.99</v>
      </c>
      <c r="I25" s="23">
        <f t="shared" si="7"/>
        <v>1775</v>
      </c>
      <c r="K25" s="2" t="s">
        <v>2404</v>
      </c>
    </row>
    <row r="26" spans="1:11" ht="15.75" customHeight="1">
      <c r="A26" s="17" t="s">
        <v>2427</v>
      </c>
      <c r="B26" s="18">
        <v>0.4</v>
      </c>
      <c r="C26" s="19">
        <v>13</v>
      </c>
      <c r="D26" s="19">
        <v>10.98</v>
      </c>
      <c r="E26" s="18">
        <f t="shared" si="6"/>
        <v>1098</v>
      </c>
      <c r="F26" s="18">
        <f>'USPS 1st-class int''l (JPY)'!C15</f>
        <v>1341</v>
      </c>
      <c r="G26" s="18">
        <f t="shared" si="3"/>
        <v>1139.8499999999999</v>
      </c>
      <c r="H26" s="20">
        <f t="shared" si="4"/>
        <v>10.98</v>
      </c>
      <c r="I26" s="23">
        <f t="shared" si="7"/>
        <v>2238</v>
      </c>
      <c r="K26" s="2" t="s">
        <v>2401</v>
      </c>
    </row>
    <row r="27" spans="1:11" ht="15.75" customHeight="1">
      <c r="A27" s="17" t="s">
        <v>2428</v>
      </c>
      <c r="B27" s="18">
        <v>0.4</v>
      </c>
      <c r="C27" s="19">
        <v>13</v>
      </c>
      <c r="D27" s="19">
        <v>10.98</v>
      </c>
      <c r="E27" s="18">
        <f t="shared" si="6"/>
        <v>1098</v>
      </c>
      <c r="F27" s="18">
        <f>'USPS 1st-class int''l (JPY)'!C15</f>
        <v>1341</v>
      </c>
      <c r="G27" s="18">
        <f t="shared" si="3"/>
        <v>1139.8499999999999</v>
      </c>
      <c r="H27" s="20">
        <f t="shared" si="4"/>
        <v>10.98</v>
      </c>
      <c r="I27" s="23">
        <f t="shared" si="7"/>
        <v>2238</v>
      </c>
      <c r="K27" s="2" t="s">
        <v>2401</v>
      </c>
    </row>
    <row r="28" spans="1:11" ht="15.75" customHeight="1">
      <c r="A28" s="17" t="s">
        <v>2429</v>
      </c>
      <c r="B28" s="18">
        <v>0.4</v>
      </c>
      <c r="C28" s="19">
        <v>13</v>
      </c>
      <c r="D28" s="19">
        <v>10.98</v>
      </c>
      <c r="E28" s="18">
        <f t="shared" si="6"/>
        <v>1098</v>
      </c>
      <c r="F28" s="18">
        <f>'USPS 1st-class int''l (JPY)'!C15</f>
        <v>1341</v>
      </c>
      <c r="G28" s="18">
        <f t="shared" si="3"/>
        <v>1139.8499999999999</v>
      </c>
      <c r="H28" s="20">
        <f t="shared" si="4"/>
        <v>10.98</v>
      </c>
      <c r="I28" s="23">
        <f t="shared" si="7"/>
        <v>2238</v>
      </c>
      <c r="K28" s="2" t="s">
        <v>2401</v>
      </c>
    </row>
    <row r="29" spans="1:11" ht="15.75" customHeight="1">
      <c r="A29" s="17" t="s">
        <v>2430</v>
      </c>
      <c r="B29" s="18">
        <v>0.4</v>
      </c>
      <c r="C29" s="19">
        <v>13</v>
      </c>
      <c r="D29" s="19">
        <v>10.98</v>
      </c>
      <c r="E29" s="18">
        <f t="shared" si="6"/>
        <v>1098</v>
      </c>
      <c r="F29" s="18">
        <f>'USPS 1st-class int''l (JPY)'!C15</f>
        <v>1341</v>
      </c>
      <c r="G29" s="18">
        <f t="shared" si="3"/>
        <v>1139.8499999999999</v>
      </c>
      <c r="H29" s="20">
        <f t="shared" si="4"/>
        <v>10.98</v>
      </c>
      <c r="I29" s="23">
        <f t="shared" si="7"/>
        <v>2238</v>
      </c>
      <c r="K29" s="2" t="s">
        <v>2401</v>
      </c>
    </row>
    <row r="30" spans="1:11" ht="15.75" customHeight="1">
      <c r="A30" s="17" t="s">
        <v>2431</v>
      </c>
      <c r="B30" s="18">
        <v>0.4</v>
      </c>
      <c r="C30" s="19">
        <v>13</v>
      </c>
      <c r="D30" s="19">
        <v>10.98</v>
      </c>
      <c r="E30" s="18">
        <f t="shared" si="6"/>
        <v>1098</v>
      </c>
      <c r="F30" s="18">
        <f>'USPS 1st-class int''l (JPY)'!C15</f>
        <v>1341</v>
      </c>
      <c r="G30" s="18">
        <f t="shared" si="3"/>
        <v>1139.8499999999999</v>
      </c>
      <c r="H30" s="20">
        <f t="shared" si="4"/>
        <v>10.98</v>
      </c>
      <c r="I30" s="23">
        <f t="shared" si="7"/>
        <v>2238</v>
      </c>
      <c r="K30" s="2" t="s">
        <v>2401</v>
      </c>
    </row>
    <row r="31" spans="1:11" ht="15.75" customHeight="1">
      <c r="A31" s="17" t="s">
        <v>2432</v>
      </c>
      <c r="B31" s="18">
        <v>0.3</v>
      </c>
      <c r="C31" s="19">
        <v>7</v>
      </c>
      <c r="D31" s="19">
        <v>6.49</v>
      </c>
      <c r="E31" s="18">
        <f t="shared" si="6"/>
        <v>649</v>
      </c>
      <c r="F31" s="18">
        <f>'USPS 1st-class int''l (JPY)'!C9</f>
        <v>1148</v>
      </c>
      <c r="G31" s="18">
        <f t="shared" si="3"/>
        <v>975.8</v>
      </c>
      <c r="H31" s="20">
        <f t="shared" si="4"/>
        <v>6.49</v>
      </c>
      <c r="I31" s="23">
        <f t="shared" si="7"/>
        <v>1625</v>
      </c>
      <c r="K31" s="2" t="s">
        <v>2408</v>
      </c>
    </row>
    <row r="32" spans="1:11" ht="15.75" customHeight="1">
      <c r="A32" s="17" t="s">
        <v>2433</v>
      </c>
      <c r="B32" s="18">
        <v>0.3</v>
      </c>
      <c r="C32" s="19">
        <v>7</v>
      </c>
      <c r="D32" s="19">
        <v>6.49</v>
      </c>
      <c r="E32" s="18">
        <f t="shared" si="6"/>
        <v>649</v>
      </c>
      <c r="F32" s="18">
        <f>'USPS 1st-class int''l (JPY)'!C9</f>
        <v>1148</v>
      </c>
      <c r="G32" s="18">
        <f t="shared" si="3"/>
        <v>975.8</v>
      </c>
      <c r="H32" s="20">
        <f t="shared" si="4"/>
        <v>6.49</v>
      </c>
      <c r="I32" s="23">
        <f t="shared" si="7"/>
        <v>1625</v>
      </c>
      <c r="K32" s="2" t="s">
        <v>2408</v>
      </c>
    </row>
    <row r="33" spans="1:11" ht="15.75" customHeight="1">
      <c r="A33" s="17" t="s">
        <v>2434</v>
      </c>
      <c r="B33" s="18">
        <v>0.3</v>
      </c>
      <c r="C33" s="19">
        <v>7</v>
      </c>
      <c r="D33" s="19">
        <v>6.49</v>
      </c>
      <c r="E33" s="18">
        <f t="shared" si="6"/>
        <v>649</v>
      </c>
      <c r="F33" s="18">
        <f>'USPS 1st-class int''l (JPY)'!C9</f>
        <v>1148</v>
      </c>
      <c r="G33" s="18">
        <f t="shared" si="3"/>
        <v>975.8</v>
      </c>
      <c r="H33" s="20">
        <f t="shared" si="4"/>
        <v>6.49</v>
      </c>
      <c r="I33" s="23">
        <f t="shared" si="7"/>
        <v>1625</v>
      </c>
      <c r="J33" s="56"/>
      <c r="K33" s="2" t="s">
        <v>2435</v>
      </c>
    </row>
    <row r="34" spans="1:11" ht="15.75" customHeight="1">
      <c r="A34" s="17" t="s">
        <v>2436</v>
      </c>
      <c r="B34" s="18">
        <v>0.3</v>
      </c>
      <c r="C34" s="19">
        <v>7</v>
      </c>
      <c r="D34" s="19">
        <v>6.49</v>
      </c>
      <c r="E34" s="18">
        <f t="shared" si="6"/>
        <v>649</v>
      </c>
      <c r="F34" s="18">
        <f>'USPS 1st-class int''l (JPY)'!C9</f>
        <v>1148</v>
      </c>
      <c r="G34" s="18">
        <f t="shared" si="3"/>
        <v>975.8</v>
      </c>
      <c r="H34" s="20">
        <f t="shared" si="4"/>
        <v>6.49</v>
      </c>
      <c r="I34" s="23">
        <f t="shared" si="7"/>
        <v>1625</v>
      </c>
      <c r="K34" s="2" t="s">
        <v>2408</v>
      </c>
    </row>
    <row r="35" spans="1:11" ht="15.75" customHeight="1">
      <c r="A35" s="17" t="s">
        <v>2437</v>
      </c>
      <c r="B35" s="18">
        <v>0.3</v>
      </c>
      <c r="C35" s="19">
        <v>7</v>
      </c>
      <c r="D35" s="19">
        <v>6.49</v>
      </c>
      <c r="E35" s="18">
        <f t="shared" si="6"/>
        <v>649</v>
      </c>
      <c r="F35" s="18">
        <f>'USPS 1st-class int''l (JPY)'!C9</f>
        <v>1148</v>
      </c>
      <c r="G35" s="18">
        <f t="shared" ref="G35:G66" si="8">IF(C35&lt;=16,F35*0.85,IF(C35&lt;=32,F35*0.75,IF(C35&lt;=48,F35*0.65,F35*0.55)))</f>
        <v>975.8</v>
      </c>
      <c r="H35" s="20">
        <f t="shared" ref="H35:H65" si="9">D35</f>
        <v>6.49</v>
      </c>
      <c r="I35" s="23">
        <f t="shared" si="7"/>
        <v>1625</v>
      </c>
      <c r="K35" s="2" t="s">
        <v>2408</v>
      </c>
    </row>
    <row r="36" spans="1:11" ht="15.75" customHeight="1">
      <c r="A36" s="17" t="s">
        <v>2438</v>
      </c>
      <c r="B36" s="18">
        <v>0.3</v>
      </c>
      <c r="C36" s="19">
        <v>7</v>
      </c>
      <c r="D36" s="19">
        <v>6.49</v>
      </c>
      <c r="E36" s="18">
        <f t="shared" ref="E36:E67" si="10">D36*100</f>
        <v>649</v>
      </c>
      <c r="F36" s="18">
        <f>'USPS 1st-class int''l (JPY)'!C9</f>
        <v>1148</v>
      </c>
      <c r="G36" s="18">
        <f t="shared" si="8"/>
        <v>975.8</v>
      </c>
      <c r="H36" s="20">
        <f t="shared" si="9"/>
        <v>6.49</v>
      </c>
      <c r="I36" s="23">
        <f t="shared" ref="I36:I66" si="11">ROUNDUP(E36+G36,0)</f>
        <v>1625</v>
      </c>
      <c r="K36" s="2" t="s">
        <v>2408</v>
      </c>
    </row>
    <row r="37" spans="1:11" ht="15.75" customHeight="1">
      <c r="A37" s="17" t="s">
        <v>2439</v>
      </c>
      <c r="B37" s="18">
        <v>0.3</v>
      </c>
      <c r="C37" s="19">
        <v>8</v>
      </c>
      <c r="D37" s="19">
        <v>7.99</v>
      </c>
      <c r="E37" s="18">
        <f t="shared" si="10"/>
        <v>799</v>
      </c>
      <c r="F37" s="18">
        <f>'USPS 1st-class int''l (JPY)'!C10</f>
        <v>1148</v>
      </c>
      <c r="G37" s="18">
        <f t="shared" si="8"/>
        <v>975.8</v>
      </c>
      <c r="H37" s="20">
        <f t="shared" si="9"/>
        <v>7.99</v>
      </c>
      <c r="I37" s="23">
        <f t="shared" si="11"/>
        <v>1775</v>
      </c>
      <c r="K37" s="2" t="s">
        <v>2404</v>
      </c>
    </row>
    <row r="38" spans="1:11" ht="15.75" customHeight="1">
      <c r="A38" s="17" t="s">
        <v>2440</v>
      </c>
      <c r="B38" s="18">
        <v>0.3</v>
      </c>
      <c r="C38" s="19">
        <v>8</v>
      </c>
      <c r="D38" s="19">
        <v>7.99</v>
      </c>
      <c r="E38" s="18">
        <f t="shared" si="10"/>
        <v>799</v>
      </c>
      <c r="F38" s="18">
        <f>'USPS 1st-class int''l (JPY)'!C10</f>
        <v>1148</v>
      </c>
      <c r="G38" s="18">
        <f t="shared" si="8"/>
        <v>975.8</v>
      </c>
      <c r="H38" s="20">
        <f t="shared" si="9"/>
        <v>7.99</v>
      </c>
      <c r="I38" s="23">
        <f t="shared" si="11"/>
        <v>1775</v>
      </c>
      <c r="K38" s="2" t="s">
        <v>2404</v>
      </c>
    </row>
    <row r="39" spans="1:11" ht="15.75" customHeight="1">
      <c r="A39" s="17" t="s">
        <v>2441</v>
      </c>
      <c r="B39" s="18">
        <v>0.3</v>
      </c>
      <c r="C39" s="19">
        <v>8</v>
      </c>
      <c r="D39" s="19">
        <v>7.99</v>
      </c>
      <c r="E39" s="18">
        <f t="shared" si="10"/>
        <v>799</v>
      </c>
      <c r="F39" s="18">
        <f>'USPS 1st-class int''l (JPY)'!C10</f>
        <v>1148</v>
      </c>
      <c r="G39" s="18">
        <f t="shared" si="8"/>
        <v>975.8</v>
      </c>
      <c r="H39" s="20">
        <f t="shared" si="9"/>
        <v>7.99</v>
      </c>
      <c r="I39" s="23">
        <f t="shared" si="11"/>
        <v>1775</v>
      </c>
      <c r="K39" s="2" t="s">
        <v>2404</v>
      </c>
    </row>
    <row r="40" spans="1:11" ht="15.75" customHeight="1">
      <c r="A40" s="17" t="s">
        <v>2442</v>
      </c>
      <c r="B40" s="18">
        <v>0.3</v>
      </c>
      <c r="C40" s="19">
        <v>8</v>
      </c>
      <c r="D40" s="19">
        <v>7.99</v>
      </c>
      <c r="E40" s="18">
        <f t="shared" si="10"/>
        <v>799</v>
      </c>
      <c r="F40" s="18">
        <f>'USPS 1st-class int''l (JPY)'!C10</f>
        <v>1148</v>
      </c>
      <c r="G40" s="18">
        <f t="shared" si="8"/>
        <v>975.8</v>
      </c>
      <c r="H40" s="20">
        <f t="shared" si="9"/>
        <v>7.99</v>
      </c>
      <c r="I40" s="23">
        <f t="shared" si="11"/>
        <v>1775</v>
      </c>
      <c r="K40" s="2" t="s">
        <v>2404</v>
      </c>
    </row>
    <row r="41" spans="1:11" ht="15.75" customHeight="1">
      <c r="A41" s="17" t="s">
        <v>2443</v>
      </c>
      <c r="B41" s="18">
        <v>0.3</v>
      </c>
      <c r="C41" s="19">
        <v>8</v>
      </c>
      <c r="D41" s="19">
        <v>7.99</v>
      </c>
      <c r="E41" s="18">
        <f t="shared" si="10"/>
        <v>799</v>
      </c>
      <c r="F41" s="18">
        <f>'USPS 1st-class int''l (JPY)'!C10</f>
        <v>1148</v>
      </c>
      <c r="G41" s="18">
        <f t="shared" si="8"/>
        <v>975.8</v>
      </c>
      <c r="H41" s="20">
        <f t="shared" si="9"/>
        <v>7.99</v>
      </c>
      <c r="I41" s="23">
        <f t="shared" si="11"/>
        <v>1775</v>
      </c>
      <c r="K41" s="2" t="s">
        <v>2404</v>
      </c>
    </row>
    <row r="42" spans="1:11" ht="15.75" customHeight="1">
      <c r="A42" s="17" t="s">
        <v>2444</v>
      </c>
      <c r="B42" s="18">
        <v>0.3</v>
      </c>
      <c r="C42" s="19">
        <v>8</v>
      </c>
      <c r="D42" s="19">
        <v>7.99</v>
      </c>
      <c r="E42" s="18">
        <f t="shared" si="10"/>
        <v>799</v>
      </c>
      <c r="F42" s="18">
        <f>'USPS 1st-class int''l (JPY)'!C10</f>
        <v>1148</v>
      </c>
      <c r="G42" s="18">
        <f t="shared" si="8"/>
        <v>975.8</v>
      </c>
      <c r="H42" s="20">
        <f t="shared" si="9"/>
        <v>7.99</v>
      </c>
      <c r="I42" s="23">
        <f t="shared" si="11"/>
        <v>1775</v>
      </c>
      <c r="K42" s="2" t="s">
        <v>2404</v>
      </c>
    </row>
    <row r="43" spans="1:11" ht="15.75" customHeight="1">
      <c r="A43" s="17" t="s">
        <v>2445</v>
      </c>
      <c r="B43" s="18">
        <v>0.3</v>
      </c>
      <c r="C43" s="19">
        <v>8</v>
      </c>
      <c r="D43" s="19">
        <v>7.99</v>
      </c>
      <c r="E43" s="18">
        <f t="shared" si="10"/>
        <v>799</v>
      </c>
      <c r="F43" s="18">
        <f>'USPS 1st-class int''l (JPY)'!C10</f>
        <v>1148</v>
      </c>
      <c r="G43" s="18">
        <f t="shared" si="8"/>
        <v>975.8</v>
      </c>
      <c r="H43" s="20">
        <f t="shared" si="9"/>
        <v>7.99</v>
      </c>
      <c r="I43" s="23">
        <f t="shared" si="11"/>
        <v>1775</v>
      </c>
      <c r="K43" s="2" t="s">
        <v>2404</v>
      </c>
    </row>
    <row r="44" spans="1:11" ht="15.75" customHeight="1">
      <c r="A44" s="17" t="s">
        <v>2446</v>
      </c>
      <c r="B44" s="18">
        <v>0.4</v>
      </c>
      <c r="C44" s="19">
        <v>13</v>
      </c>
      <c r="D44" s="19">
        <v>10.98</v>
      </c>
      <c r="E44" s="18">
        <f t="shared" si="10"/>
        <v>1098</v>
      </c>
      <c r="F44" s="18">
        <f>'USPS 1st-class int''l (JPY)'!C15</f>
        <v>1341</v>
      </c>
      <c r="G44" s="18">
        <f t="shared" si="8"/>
        <v>1139.8499999999999</v>
      </c>
      <c r="H44" s="20">
        <f t="shared" si="9"/>
        <v>10.98</v>
      </c>
      <c r="I44" s="23">
        <f t="shared" si="11"/>
        <v>2238</v>
      </c>
      <c r="K44" s="2" t="s">
        <v>2401</v>
      </c>
    </row>
    <row r="45" spans="1:11" ht="15.75" customHeight="1">
      <c r="A45" s="17" t="s">
        <v>2447</v>
      </c>
      <c r="B45" s="18">
        <v>0.4</v>
      </c>
      <c r="C45" s="19">
        <v>13</v>
      </c>
      <c r="D45" s="19">
        <v>10.98</v>
      </c>
      <c r="E45" s="18">
        <f t="shared" si="10"/>
        <v>1098</v>
      </c>
      <c r="F45" s="18">
        <f>'USPS 1st-class int''l (JPY)'!C15</f>
        <v>1341</v>
      </c>
      <c r="G45" s="18">
        <f t="shared" si="8"/>
        <v>1139.8499999999999</v>
      </c>
      <c r="H45" s="20">
        <f t="shared" si="9"/>
        <v>10.98</v>
      </c>
      <c r="I45" s="23">
        <f t="shared" si="11"/>
        <v>2238</v>
      </c>
      <c r="K45" s="2" t="s">
        <v>2401</v>
      </c>
    </row>
    <row r="46" spans="1:11" ht="15.75" customHeight="1">
      <c r="A46" s="17" t="s">
        <v>2448</v>
      </c>
      <c r="B46" s="18">
        <v>0.4</v>
      </c>
      <c r="C46" s="19">
        <v>13</v>
      </c>
      <c r="D46" s="19">
        <v>10.98</v>
      </c>
      <c r="E46" s="18">
        <f t="shared" si="10"/>
        <v>1098</v>
      </c>
      <c r="F46" s="18">
        <f>'USPS 1st-class int''l (JPY)'!C15</f>
        <v>1341</v>
      </c>
      <c r="G46" s="18">
        <f t="shared" si="8"/>
        <v>1139.8499999999999</v>
      </c>
      <c r="H46" s="20">
        <f t="shared" si="9"/>
        <v>10.98</v>
      </c>
      <c r="I46" s="23">
        <f t="shared" si="11"/>
        <v>2238</v>
      </c>
      <c r="K46" s="2" t="s">
        <v>2401</v>
      </c>
    </row>
    <row r="47" spans="1:11" ht="15.75" customHeight="1">
      <c r="A47" s="17" t="s">
        <v>2449</v>
      </c>
      <c r="B47" s="18">
        <v>0.4</v>
      </c>
      <c r="C47" s="19">
        <v>13</v>
      </c>
      <c r="D47" s="19">
        <v>10.98</v>
      </c>
      <c r="E47" s="18">
        <f t="shared" si="10"/>
        <v>1098</v>
      </c>
      <c r="F47" s="18">
        <f>'USPS 1st-class int''l (JPY)'!C15</f>
        <v>1341</v>
      </c>
      <c r="G47" s="18">
        <f t="shared" si="8"/>
        <v>1139.8499999999999</v>
      </c>
      <c r="H47" s="20">
        <f t="shared" si="9"/>
        <v>10.98</v>
      </c>
      <c r="I47" s="23">
        <f t="shared" si="11"/>
        <v>2238</v>
      </c>
      <c r="K47" s="2" t="s">
        <v>2401</v>
      </c>
    </row>
    <row r="48" spans="1:11" ht="15.75" customHeight="1">
      <c r="A48" s="17" t="s">
        <v>2450</v>
      </c>
      <c r="B48" s="18">
        <v>0.4</v>
      </c>
      <c r="C48" s="19">
        <v>13</v>
      </c>
      <c r="D48" s="19">
        <v>10.98</v>
      </c>
      <c r="E48" s="18">
        <f t="shared" si="10"/>
        <v>1098</v>
      </c>
      <c r="F48" s="18">
        <f>'USPS 1st-class int''l (JPY)'!C15</f>
        <v>1341</v>
      </c>
      <c r="G48" s="18">
        <f t="shared" si="8"/>
        <v>1139.8499999999999</v>
      </c>
      <c r="H48" s="20">
        <f t="shared" si="9"/>
        <v>10.98</v>
      </c>
      <c r="I48" s="23">
        <f t="shared" si="11"/>
        <v>2238</v>
      </c>
      <c r="K48" s="2" t="s">
        <v>2401</v>
      </c>
    </row>
    <row r="49" spans="1:11" ht="15.75" customHeight="1">
      <c r="A49" s="17" t="s">
        <v>2451</v>
      </c>
      <c r="B49" s="18">
        <v>0.4</v>
      </c>
      <c r="C49" s="19">
        <v>13</v>
      </c>
      <c r="D49" s="19">
        <v>10.98</v>
      </c>
      <c r="E49" s="18">
        <f t="shared" si="10"/>
        <v>1098</v>
      </c>
      <c r="F49" s="18">
        <f>'USPS 1st-class int''l (JPY)'!C15</f>
        <v>1341</v>
      </c>
      <c r="G49" s="18">
        <f t="shared" si="8"/>
        <v>1139.8499999999999</v>
      </c>
      <c r="H49" s="20">
        <f t="shared" si="9"/>
        <v>10.98</v>
      </c>
      <c r="I49" s="23">
        <f t="shared" si="11"/>
        <v>2238</v>
      </c>
      <c r="K49" s="2" t="s">
        <v>2401</v>
      </c>
    </row>
    <row r="50" spans="1:11" ht="15.75" customHeight="1">
      <c r="A50" s="17" t="s">
        <v>2452</v>
      </c>
      <c r="B50" s="18">
        <v>0.4</v>
      </c>
      <c r="C50" s="19">
        <v>13</v>
      </c>
      <c r="D50" s="19">
        <v>10.98</v>
      </c>
      <c r="E50" s="18">
        <f t="shared" si="10"/>
        <v>1098</v>
      </c>
      <c r="F50" s="18">
        <f>'USPS 1st-class int''l (JPY)'!C15</f>
        <v>1341</v>
      </c>
      <c r="G50" s="18">
        <f t="shared" si="8"/>
        <v>1139.8499999999999</v>
      </c>
      <c r="H50" s="20">
        <f t="shared" si="9"/>
        <v>10.98</v>
      </c>
      <c r="I50" s="23">
        <f t="shared" si="11"/>
        <v>2238</v>
      </c>
      <c r="K50" s="2" t="s">
        <v>2401</v>
      </c>
    </row>
    <row r="51" spans="1:11" ht="15.75" customHeight="1">
      <c r="A51" s="17" t="s">
        <v>2453</v>
      </c>
      <c r="B51" s="18">
        <v>0.4</v>
      </c>
      <c r="C51" s="19">
        <v>13</v>
      </c>
      <c r="D51" s="19">
        <v>10.98</v>
      </c>
      <c r="E51" s="18">
        <f t="shared" si="10"/>
        <v>1098</v>
      </c>
      <c r="F51" s="18">
        <f>'USPS 1st-class int''l (JPY)'!C15</f>
        <v>1341</v>
      </c>
      <c r="G51" s="18">
        <f t="shared" si="8"/>
        <v>1139.8499999999999</v>
      </c>
      <c r="H51" s="20">
        <f t="shared" si="9"/>
        <v>10.98</v>
      </c>
      <c r="I51" s="23">
        <f t="shared" si="11"/>
        <v>2238</v>
      </c>
      <c r="K51" s="2" t="s">
        <v>2401</v>
      </c>
    </row>
    <row r="52" spans="1:11" ht="15.75" customHeight="1">
      <c r="A52" s="17" t="s">
        <v>2454</v>
      </c>
      <c r="B52" s="18">
        <v>0.4</v>
      </c>
      <c r="C52" s="19">
        <v>13</v>
      </c>
      <c r="D52" s="19">
        <v>10.98</v>
      </c>
      <c r="E52" s="18">
        <f t="shared" si="10"/>
        <v>1098</v>
      </c>
      <c r="F52" s="18">
        <f>'USPS 1st-class int''l (JPY)'!C15</f>
        <v>1341</v>
      </c>
      <c r="G52" s="18">
        <f t="shared" si="8"/>
        <v>1139.8499999999999</v>
      </c>
      <c r="H52" s="20">
        <f t="shared" si="9"/>
        <v>10.98</v>
      </c>
      <c r="I52" s="23">
        <f t="shared" si="11"/>
        <v>2238</v>
      </c>
      <c r="K52" s="2" t="s">
        <v>2401</v>
      </c>
    </row>
    <row r="53" spans="1:11" ht="15.75" customHeight="1">
      <c r="A53" s="17" t="s">
        <v>2455</v>
      </c>
      <c r="B53" s="18">
        <v>0.4</v>
      </c>
      <c r="C53" s="19">
        <v>13</v>
      </c>
      <c r="D53" s="19">
        <v>10.98</v>
      </c>
      <c r="E53" s="18">
        <f t="shared" si="10"/>
        <v>1098</v>
      </c>
      <c r="F53" s="18">
        <f>'USPS 1st-class int''l (JPY)'!C15</f>
        <v>1341</v>
      </c>
      <c r="G53" s="18">
        <f t="shared" si="8"/>
        <v>1139.8499999999999</v>
      </c>
      <c r="H53" s="20">
        <f t="shared" si="9"/>
        <v>10.98</v>
      </c>
      <c r="I53" s="23">
        <f t="shared" si="11"/>
        <v>2238</v>
      </c>
      <c r="K53" s="2" t="s">
        <v>2401</v>
      </c>
    </row>
    <row r="54" spans="1:11" ht="15.75" customHeight="1">
      <c r="A54" s="17" t="s">
        <v>2456</v>
      </c>
      <c r="B54" s="18">
        <v>0.4</v>
      </c>
      <c r="C54" s="19">
        <v>13</v>
      </c>
      <c r="D54" s="19">
        <v>10.98</v>
      </c>
      <c r="E54" s="18">
        <f t="shared" si="10"/>
        <v>1098</v>
      </c>
      <c r="F54" s="18">
        <f>'USPS 1st-class int''l (JPY)'!C15</f>
        <v>1341</v>
      </c>
      <c r="G54" s="18">
        <f t="shared" si="8"/>
        <v>1139.8499999999999</v>
      </c>
      <c r="H54" s="20">
        <f t="shared" si="9"/>
        <v>10.98</v>
      </c>
      <c r="I54" s="23">
        <f t="shared" si="11"/>
        <v>2238</v>
      </c>
      <c r="K54" s="2" t="s">
        <v>2401</v>
      </c>
    </row>
    <row r="55" spans="1:11" ht="15.75" customHeight="1">
      <c r="A55" s="17" t="s">
        <v>2457</v>
      </c>
      <c r="B55" s="18">
        <v>0.4</v>
      </c>
      <c r="C55" s="19">
        <v>13</v>
      </c>
      <c r="D55" s="19">
        <v>10.98</v>
      </c>
      <c r="E55" s="18">
        <f t="shared" si="10"/>
        <v>1098</v>
      </c>
      <c r="F55" s="18">
        <f>'USPS 1st-class int''l (JPY)'!C15</f>
        <v>1341</v>
      </c>
      <c r="G55" s="18">
        <f t="shared" si="8"/>
        <v>1139.8499999999999</v>
      </c>
      <c r="H55" s="20">
        <f t="shared" si="9"/>
        <v>10.98</v>
      </c>
      <c r="I55" s="23">
        <f t="shared" si="11"/>
        <v>2238</v>
      </c>
      <c r="K55" s="2" t="s">
        <v>2401</v>
      </c>
    </row>
    <row r="56" spans="1:11" ht="15.75" customHeight="1">
      <c r="A56" s="17" t="s">
        <v>2458</v>
      </c>
      <c r="B56" s="18">
        <v>0.4</v>
      </c>
      <c r="C56" s="19">
        <v>13</v>
      </c>
      <c r="D56" s="19">
        <v>10.98</v>
      </c>
      <c r="E56" s="18">
        <f t="shared" si="10"/>
        <v>1098</v>
      </c>
      <c r="F56" s="18">
        <f>'USPS 1st-class int''l (JPY)'!C15</f>
        <v>1341</v>
      </c>
      <c r="G56" s="18">
        <f t="shared" si="8"/>
        <v>1139.8499999999999</v>
      </c>
      <c r="H56" s="20">
        <f t="shared" si="9"/>
        <v>10.98</v>
      </c>
      <c r="I56" s="23">
        <f t="shared" si="11"/>
        <v>2238</v>
      </c>
      <c r="K56" s="2" t="s">
        <v>2401</v>
      </c>
    </row>
    <row r="57" spans="1:11" ht="15.75" customHeight="1">
      <c r="A57" s="17" t="s">
        <v>2459</v>
      </c>
      <c r="B57" s="18">
        <v>0.4</v>
      </c>
      <c r="C57" s="19">
        <v>13</v>
      </c>
      <c r="D57" s="19">
        <v>10.98</v>
      </c>
      <c r="E57" s="18">
        <f t="shared" si="10"/>
        <v>1098</v>
      </c>
      <c r="F57" s="18">
        <f>'USPS 1st-class int''l (JPY)'!C15</f>
        <v>1341</v>
      </c>
      <c r="G57" s="18">
        <f t="shared" si="8"/>
        <v>1139.8499999999999</v>
      </c>
      <c r="H57" s="20">
        <f t="shared" si="9"/>
        <v>10.98</v>
      </c>
      <c r="I57" s="23">
        <f t="shared" si="11"/>
        <v>2238</v>
      </c>
      <c r="K57" s="2" t="s">
        <v>2401</v>
      </c>
    </row>
    <row r="58" spans="1:11" ht="15.75" customHeight="1">
      <c r="A58" s="17" t="s">
        <v>2460</v>
      </c>
      <c r="B58" s="18">
        <v>0.4</v>
      </c>
      <c r="C58" s="19">
        <v>13</v>
      </c>
      <c r="D58" s="19">
        <v>10.98</v>
      </c>
      <c r="E58" s="18">
        <f t="shared" si="10"/>
        <v>1098</v>
      </c>
      <c r="F58" s="18">
        <f>'USPS 1st-class int''l (JPY)'!C15</f>
        <v>1341</v>
      </c>
      <c r="G58" s="18">
        <f t="shared" si="8"/>
        <v>1139.8499999999999</v>
      </c>
      <c r="H58" s="20">
        <f t="shared" si="9"/>
        <v>10.98</v>
      </c>
      <c r="I58" s="23">
        <f t="shared" si="11"/>
        <v>2238</v>
      </c>
      <c r="K58" s="2" t="s">
        <v>2401</v>
      </c>
    </row>
    <row r="59" spans="1:11" ht="15.75" customHeight="1">
      <c r="A59" s="17" t="s">
        <v>2461</v>
      </c>
      <c r="B59" s="18">
        <v>0.4</v>
      </c>
      <c r="C59" s="19">
        <v>13</v>
      </c>
      <c r="D59" s="19">
        <v>10.98</v>
      </c>
      <c r="E59" s="18">
        <f t="shared" si="10"/>
        <v>1098</v>
      </c>
      <c r="F59" s="18">
        <f>'USPS 1st-class int''l (JPY)'!C15</f>
        <v>1341</v>
      </c>
      <c r="G59" s="18">
        <f t="shared" si="8"/>
        <v>1139.8499999999999</v>
      </c>
      <c r="H59" s="20">
        <f t="shared" si="9"/>
        <v>10.98</v>
      </c>
      <c r="I59" s="23">
        <f t="shared" si="11"/>
        <v>2238</v>
      </c>
      <c r="K59" s="2" t="s">
        <v>2401</v>
      </c>
    </row>
    <row r="60" spans="1:11" ht="15.75" customHeight="1">
      <c r="A60" s="17" t="s">
        <v>2462</v>
      </c>
      <c r="B60" s="18">
        <v>0.3</v>
      </c>
      <c r="C60" s="19">
        <v>8</v>
      </c>
      <c r="D60" s="19">
        <v>6.49</v>
      </c>
      <c r="E60" s="18">
        <f t="shared" si="10"/>
        <v>649</v>
      </c>
      <c r="F60" s="18">
        <f>'USPS 1st-class int''l (JPY)'!C10</f>
        <v>1148</v>
      </c>
      <c r="G60" s="18">
        <f t="shared" si="8"/>
        <v>975.8</v>
      </c>
      <c r="H60" s="20">
        <f t="shared" si="9"/>
        <v>6.49</v>
      </c>
      <c r="I60" s="23">
        <f t="shared" si="11"/>
        <v>1625</v>
      </c>
      <c r="K60" s="2" t="s">
        <v>2404</v>
      </c>
    </row>
    <row r="61" spans="1:11" ht="15.75" customHeight="1">
      <c r="A61" s="17" t="s">
        <v>2463</v>
      </c>
      <c r="B61" s="18">
        <v>0.3</v>
      </c>
      <c r="C61" s="19">
        <v>7</v>
      </c>
      <c r="D61" s="19">
        <v>7.99</v>
      </c>
      <c r="E61" s="18">
        <f t="shared" si="10"/>
        <v>799</v>
      </c>
      <c r="F61" s="18">
        <f>'USPS 1st-class int''l (JPY)'!C9</f>
        <v>1148</v>
      </c>
      <c r="G61" s="18">
        <f t="shared" si="8"/>
        <v>975.8</v>
      </c>
      <c r="H61" s="20">
        <f t="shared" si="9"/>
        <v>7.99</v>
      </c>
      <c r="I61" s="23">
        <f t="shared" si="11"/>
        <v>1775</v>
      </c>
      <c r="K61" s="2" t="s">
        <v>2408</v>
      </c>
    </row>
    <row r="62" spans="1:11" ht="15.75" customHeight="1">
      <c r="A62" s="17" t="s">
        <v>2464</v>
      </c>
      <c r="B62" s="18">
        <v>0.3</v>
      </c>
      <c r="C62" s="19">
        <v>7</v>
      </c>
      <c r="D62" s="19">
        <v>6.49</v>
      </c>
      <c r="E62" s="18">
        <f t="shared" si="10"/>
        <v>649</v>
      </c>
      <c r="F62" s="18">
        <f>'USPS 1st-class int''l (JPY)'!C9</f>
        <v>1148</v>
      </c>
      <c r="G62" s="18">
        <f t="shared" si="8"/>
        <v>975.8</v>
      </c>
      <c r="H62" s="20">
        <f t="shared" si="9"/>
        <v>6.49</v>
      </c>
      <c r="I62" s="23">
        <f t="shared" si="11"/>
        <v>1625</v>
      </c>
      <c r="K62" s="2" t="s">
        <v>2408</v>
      </c>
    </row>
    <row r="63" spans="1:11" s="43" customFormat="1" ht="15.75" customHeight="1">
      <c r="A63" s="52" t="s">
        <v>2465</v>
      </c>
      <c r="B63" s="53">
        <v>0.1</v>
      </c>
      <c r="C63" s="54">
        <f>B63*16</f>
        <v>1.6</v>
      </c>
      <c r="D63" s="54">
        <v>4.3899999999999997</v>
      </c>
      <c r="E63" s="18">
        <f t="shared" si="10"/>
        <v>439</v>
      </c>
      <c r="F63" s="53">
        <f>'USPS 1st-class int''l (JPY)'!C4</f>
        <v>616</v>
      </c>
      <c r="G63" s="53">
        <f t="shared" si="8"/>
        <v>523.6</v>
      </c>
      <c r="H63" s="55">
        <f t="shared" si="9"/>
        <v>4.3899999999999997</v>
      </c>
      <c r="I63" s="23">
        <f t="shared" si="11"/>
        <v>963</v>
      </c>
      <c r="J63" s="57"/>
    </row>
    <row r="64" spans="1:11" ht="15.75" customHeight="1">
      <c r="A64" s="17" t="s">
        <v>2466</v>
      </c>
      <c r="B64" s="18">
        <v>0.1</v>
      </c>
      <c r="C64" s="19">
        <v>5</v>
      </c>
      <c r="D64" s="19">
        <v>4.3899999999999997</v>
      </c>
      <c r="E64" s="18">
        <f t="shared" si="10"/>
        <v>439</v>
      </c>
      <c r="F64" s="18">
        <f>'USPS 1st-class int''l (JPY)'!C7</f>
        <v>1148</v>
      </c>
      <c r="G64" s="18">
        <f t="shared" si="8"/>
        <v>975.8</v>
      </c>
      <c r="H64" s="20">
        <f t="shared" si="9"/>
        <v>4.3899999999999997</v>
      </c>
      <c r="I64" s="23">
        <f t="shared" si="11"/>
        <v>1415</v>
      </c>
    </row>
    <row r="65" spans="1:10" ht="15.75" customHeight="1">
      <c r="A65" s="17" t="s">
        <v>2467</v>
      </c>
      <c r="B65" s="18">
        <v>0.1</v>
      </c>
      <c r="C65" s="19">
        <v>5</v>
      </c>
      <c r="D65" s="19">
        <v>6.49</v>
      </c>
      <c r="E65" s="18">
        <f t="shared" si="10"/>
        <v>649</v>
      </c>
      <c r="F65" s="18">
        <f>'USPS 1st-class int''l (JPY)'!C7</f>
        <v>1148</v>
      </c>
      <c r="G65" s="18">
        <f t="shared" si="8"/>
        <v>975.8</v>
      </c>
      <c r="H65" s="20">
        <f t="shared" si="9"/>
        <v>6.49</v>
      </c>
      <c r="I65" s="23">
        <f t="shared" si="11"/>
        <v>1625</v>
      </c>
    </row>
    <row r="66" spans="1:10" ht="15.75" customHeight="1">
      <c r="A66" s="17" t="s">
        <v>2468</v>
      </c>
      <c r="B66" s="18">
        <v>0.1</v>
      </c>
      <c r="C66" s="19">
        <v>5</v>
      </c>
      <c r="D66" s="19">
        <v>6.49</v>
      </c>
      <c r="E66" s="18">
        <f t="shared" si="10"/>
        <v>649</v>
      </c>
      <c r="F66" s="18">
        <f>'USPS 1st-class int''l (JPY)'!C7</f>
        <v>1148</v>
      </c>
      <c r="G66" s="18">
        <f t="shared" ref="G66" si="12">IF(C66&lt;=16,F66*0.85,IF(C66&lt;=32,F66*0.75,IF(C66&lt;=48,F66*0.65,F66*0.55)))</f>
        <v>975.8</v>
      </c>
      <c r="H66" s="20">
        <f t="shared" ref="H66" si="13">D66</f>
        <v>6.49</v>
      </c>
      <c r="I66" s="23">
        <f t="shared" si="11"/>
        <v>1625</v>
      </c>
      <c r="J66" s="58"/>
    </row>
    <row r="67" spans="1:10" ht="15.75" customHeight="1">
      <c r="A67" s="17" t="s">
        <v>2469</v>
      </c>
      <c r="B67" s="18">
        <v>0.1</v>
      </c>
      <c r="C67" s="19">
        <v>5</v>
      </c>
      <c r="D67" s="19">
        <v>6.49</v>
      </c>
      <c r="E67" s="18">
        <f t="shared" ref="E67" si="14">D67*100</f>
        <v>649</v>
      </c>
      <c r="F67" s="18">
        <f>'USPS 1st-class int''l (JPY)'!C7</f>
        <v>1148</v>
      </c>
      <c r="G67" s="18">
        <f t="shared" ref="G67:G98" si="15">IF(C67&lt;=16,F67*0.85,IF(C67&lt;=32,F67*0.75,IF(C67&lt;=48,F67*0.65,F67*0.55)))</f>
        <v>975.8</v>
      </c>
      <c r="H67" s="20">
        <f t="shared" ref="H67:H98" si="16">D67</f>
        <v>6.49</v>
      </c>
      <c r="I67" s="23">
        <f t="shared" ref="I67" si="17">ROUNDUP(E67+G67,0)</f>
        <v>1625</v>
      </c>
    </row>
    <row r="68" spans="1:10" ht="15.75" customHeight="1">
      <c r="A68" s="17" t="s">
        <v>2470</v>
      </c>
      <c r="B68" s="18">
        <v>0.1</v>
      </c>
      <c r="C68" s="19">
        <v>5</v>
      </c>
      <c r="D68" s="19">
        <v>6.49</v>
      </c>
      <c r="E68" s="18">
        <f t="shared" ref="E68:E99" si="18">D68*100</f>
        <v>649</v>
      </c>
      <c r="F68" s="18">
        <f>'USPS 1st-class int''l (JPY)'!C7</f>
        <v>1148</v>
      </c>
      <c r="G68" s="18">
        <f t="shared" si="15"/>
        <v>975.8</v>
      </c>
      <c r="H68" s="20">
        <f t="shared" si="16"/>
        <v>6.49</v>
      </c>
      <c r="I68" s="23">
        <f t="shared" ref="I68:I99" si="19">ROUNDUP(E68+G68,0)</f>
        <v>1625</v>
      </c>
    </row>
    <row r="69" spans="1:10" ht="15.75" customHeight="1">
      <c r="A69" s="17" t="s">
        <v>2471</v>
      </c>
      <c r="B69" s="18">
        <v>0.1</v>
      </c>
      <c r="C69" s="19">
        <v>5</v>
      </c>
      <c r="D69" s="19">
        <v>6.49</v>
      </c>
      <c r="E69" s="18">
        <f t="shared" si="18"/>
        <v>649</v>
      </c>
      <c r="F69" s="18">
        <f>'USPS 1st-class int''l (JPY)'!C7</f>
        <v>1148</v>
      </c>
      <c r="G69" s="18">
        <f t="shared" si="15"/>
        <v>975.8</v>
      </c>
      <c r="H69" s="20">
        <f t="shared" si="16"/>
        <v>6.49</v>
      </c>
      <c r="I69" s="23">
        <f t="shared" si="19"/>
        <v>1625</v>
      </c>
    </row>
    <row r="70" spans="1:10" s="43" customFormat="1" ht="15.75" customHeight="1">
      <c r="A70" s="52" t="s">
        <v>2472</v>
      </c>
      <c r="B70" s="53">
        <v>0.1</v>
      </c>
      <c r="C70" s="54">
        <f t="shared" ref="C70" si="20">B70*16</f>
        <v>1.6</v>
      </c>
      <c r="D70" s="54">
        <v>6.49</v>
      </c>
      <c r="E70" s="18">
        <f t="shared" si="18"/>
        <v>649</v>
      </c>
      <c r="F70" s="53">
        <f>'USPS 1st-class int''l (JPY)'!C4</f>
        <v>616</v>
      </c>
      <c r="G70" s="53">
        <f t="shared" si="15"/>
        <v>523.6</v>
      </c>
      <c r="H70" s="55">
        <f t="shared" si="16"/>
        <v>6.49</v>
      </c>
      <c r="I70" s="23">
        <f t="shared" si="19"/>
        <v>1173</v>
      </c>
      <c r="J70" s="57"/>
    </row>
    <row r="71" spans="1:10" ht="15.75" customHeight="1">
      <c r="A71" s="17" t="s">
        <v>2473</v>
      </c>
      <c r="B71" s="18">
        <v>0.1</v>
      </c>
      <c r="C71" s="19">
        <v>5</v>
      </c>
      <c r="D71" s="19">
        <v>6.49</v>
      </c>
      <c r="E71" s="18">
        <f t="shared" si="18"/>
        <v>649</v>
      </c>
      <c r="F71" s="18">
        <f>'USPS 1st-class int''l (JPY)'!C7</f>
        <v>1148</v>
      </c>
      <c r="G71" s="18">
        <f t="shared" si="15"/>
        <v>975.8</v>
      </c>
      <c r="H71" s="20">
        <f t="shared" si="16"/>
        <v>6.49</v>
      </c>
      <c r="I71" s="23">
        <f t="shared" si="19"/>
        <v>1625</v>
      </c>
    </row>
    <row r="72" spans="1:10" s="43" customFormat="1" ht="15.75" customHeight="1">
      <c r="A72" s="52" t="s">
        <v>2474</v>
      </c>
      <c r="B72" s="53">
        <v>0.1</v>
      </c>
      <c r="C72" s="54">
        <f t="shared" ref="C72" si="21">B72*16</f>
        <v>1.6</v>
      </c>
      <c r="D72" s="54">
        <v>6.49</v>
      </c>
      <c r="E72" s="18">
        <f t="shared" si="18"/>
        <v>649</v>
      </c>
      <c r="F72" s="53">
        <f>'USPS 1st-class int''l (JPY)'!C4</f>
        <v>616</v>
      </c>
      <c r="G72" s="53">
        <f t="shared" si="15"/>
        <v>523.6</v>
      </c>
      <c r="H72" s="55">
        <f t="shared" si="16"/>
        <v>6.49</v>
      </c>
      <c r="I72" s="23">
        <f t="shared" si="19"/>
        <v>1173</v>
      </c>
      <c r="J72" s="57"/>
    </row>
    <row r="73" spans="1:10" ht="15.75" customHeight="1">
      <c r="A73" s="17" t="s">
        <v>2475</v>
      </c>
      <c r="B73" s="18">
        <v>0.1</v>
      </c>
      <c r="C73" s="19">
        <v>5</v>
      </c>
      <c r="D73" s="19">
        <v>6.49</v>
      </c>
      <c r="E73" s="18">
        <f t="shared" si="18"/>
        <v>649</v>
      </c>
      <c r="F73" s="18">
        <f>'USPS 1st-class int''l (JPY)'!C7</f>
        <v>1148</v>
      </c>
      <c r="G73" s="18">
        <f t="shared" si="15"/>
        <v>975.8</v>
      </c>
      <c r="H73" s="20">
        <f t="shared" si="16"/>
        <v>6.49</v>
      </c>
      <c r="I73" s="23">
        <f t="shared" si="19"/>
        <v>1625</v>
      </c>
    </row>
    <row r="74" spans="1:10" ht="15.75" customHeight="1">
      <c r="A74" s="17" t="s">
        <v>2476</v>
      </c>
      <c r="B74" s="18">
        <v>0.1</v>
      </c>
      <c r="C74" s="19">
        <v>5</v>
      </c>
      <c r="D74" s="19">
        <v>6.49</v>
      </c>
      <c r="E74" s="18">
        <f t="shared" si="18"/>
        <v>649</v>
      </c>
      <c r="F74" s="18">
        <f>'USPS 1st-class int''l (JPY)'!C7</f>
        <v>1148</v>
      </c>
      <c r="G74" s="18">
        <f t="shared" si="15"/>
        <v>975.8</v>
      </c>
      <c r="H74" s="20">
        <f t="shared" si="16"/>
        <v>6.49</v>
      </c>
      <c r="I74" s="23">
        <f t="shared" si="19"/>
        <v>1625</v>
      </c>
    </row>
    <row r="75" spans="1:10" s="43" customFormat="1" ht="15.75" customHeight="1">
      <c r="A75" s="52" t="s">
        <v>2477</v>
      </c>
      <c r="B75" s="53">
        <v>0.1</v>
      </c>
      <c r="C75" s="54">
        <f t="shared" ref="C75" si="22">B75*16</f>
        <v>1.6</v>
      </c>
      <c r="D75" s="54">
        <v>6.49</v>
      </c>
      <c r="E75" s="18">
        <f t="shared" si="18"/>
        <v>649</v>
      </c>
      <c r="F75" s="53">
        <f>'USPS 1st-class int''l (JPY)'!C4</f>
        <v>616</v>
      </c>
      <c r="G75" s="53">
        <f t="shared" si="15"/>
        <v>523.6</v>
      </c>
      <c r="H75" s="55">
        <f t="shared" si="16"/>
        <v>6.49</v>
      </c>
      <c r="I75" s="23">
        <f t="shared" si="19"/>
        <v>1173</v>
      </c>
      <c r="J75" s="57"/>
    </row>
    <row r="76" spans="1:10" ht="15.75" customHeight="1">
      <c r="A76" s="17" t="s">
        <v>2478</v>
      </c>
      <c r="B76" s="18">
        <v>0.1</v>
      </c>
      <c r="C76" s="19">
        <v>5</v>
      </c>
      <c r="D76" s="19">
        <v>6.49</v>
      </c>
      <c r="E76" s="18">
        <f t="shared" si="18"/>
        <v>649</v>
      </c>
      <c r="F76" s="18">
        <f>'USPS 1st-class int''l (JPY)'!C7</f>
        <v>1148</v>
      </c>
      <c r="G76" s="18">
        <f t="shared" si="15"/>
        <v>975.8</v>
      </c>
      <c r="H76" s="20">
        <f t="shared" si="16"/>
        <v>6.49</v>
      </c>
      <c r="I76" s="23">
        <f t="shared" si="19"/>
        <v>1625</v>
      </c>
    </row>
    <row r="77" spans="1:10" s="43" customFormat="1" ht="15.75" customHeight="1">
      <c r="A77" s="52" t="s">
        <v>2479</v>
      </c>
      <c r="B77" s="53">
        <v>0.1</v>
      </c>
      <c r="C77" s="54">
        <f>B77*16</f>
        <v>1.6</v>
      </c>
      <c r="D77" s="54">
        <v>6.49</v>
      </c>
      <c r="E77" s="18">
        <f t="shared" si="18"/>
        <v>649</v>
      </c>
      <c r="F77" s="53">
        <f>'USPS 1st-class int''l (JPY)'!C4</f>
        <v>616</v>
      </c>
      <c r="G77" s="53">
        <f t="shared" si="15"/>
        <v>523.6</v>
      </c>
      <c r="H77" s="55">
        <f t="shared" si="16"/>
        <v>6.49</v>
      </c>
      <c r="I77" s="23">
        <f t="shared" si="19"/>
        <v>1173</v>
      </c>
      <c r="J77" s="57"/>
    </row>
    <row r="78" spans="1:10" s="43" customFormat="1" ht="15.75" customHeight="1">
      <c r="A78" s="52" t="s">
        <v>2480</v>
      </c>
      <c r="B78" s="53">
        <v>0.1</v>
      </c>
      <c r="C78" s="54">
        <f>B78*16</f>
        <v>1.6</v>
      </c>
      <c r="D78" s="54">
        <v>6.49</v>
      </c>
      <c r="E78" s="18">
        <f t="shared" si="18"/>
        <v>649</v>
      </c>
      <c r="F78" s="53">
        <f>'USPS 1st-class int''l (JPY)'!C4</f>
        <v>616</v>
      </c>
      <c r="G78" s="53">
        <f t="shared" si="15"/>
        <v>523.6</v>
      </c>
      <c r="H78" s="55">
        <f t="shared" si="16"/>
        <v>6.49</v>
      </c>
      <c r="I78" s="23">
        <f t="shared" si="19"/>
        <v>1173</v>
      </c>
      <c r="J78" s="57"/>
    </row>
    <row r="79" spans="1:10" ht="15.75" customHeight="1">
      <c r="A79" s="17" t="s">
        <v>2481</v>
      </c>
      <c r="B79" s="18">
        <v>0.1</v>
      </c>
      <c r="C79" s="19">
        <v>5</v>
      </c>
      <c r="D79" s="19">
        <v>6.49</v>
      </c>
      <c r="E79" s="18">
        <f t="shared" si="18"/>
        <v>649</v>
      </c>
      <c r="F79" s="18">
        <f>'USPS 1st-class int''l (JPY)'!C7</f>
        <v>1148</v>
      </c>
      <c r="G79" s="18">
        <f t="shared" si="15"/>
        <v>975.8</v>
      </c>
      <c r="H79" s="20">
        <f t="shared" si="16"/>
        <v>6.49</v>
      </c>
      <c r="I79" s="23">
        <f t="shared" si="19"/>
        <v>1625</v>
      </c>
    </row>
    <row r="80" spans="1:10" ht="15.75" customHeight="1">
      <c r="A80" s="17" t="s">
        <v>2482</v>
      </c>
      <c r="B80" s="18">
        <v>0.1</v>
      </c>
      <c r="C80" s="19">
        <v>5</v>
      </c>
      <c r="D80" s="19">
        <v>6.49</v>
      </c>
      <c r="E80" s="18">
        <f t="shared" si="18"/>
        <v>649</v>
      </c>
      <c r="F80" s="18">
        <f>'USPS 1st-class int''l (JPY)'!C7</f>
        <v>1148</v>
      </c>
      <c r="G80" s="18">
        <f t="shared" si="15"/>
        <v>975.8</v>
      </c>
      <c r="H80" s="20">
        <f t="shared" si="16"/>
        <v>6.49</v>
      </c>
      <c r="I80" s="23">
        <f t="shared" si="19"/>
        <v>1625</v>
      </c>
    </row>
    <row r="81" spans="1:10" ht="15.75" customHeight="1">
      <c r="A81" s="17" t="s">
        <v>2483</v>
      </c>
      <c r="B81" s="18">
        <v>0.1</v>
      </c>
      <c r="C81" s="19">
        <v>5</v>
      </c>
      <c r="D81" s="19">
        <v>6.49</v>
      </c>
      <c r="E81" s="18">
        <f t="shared" si="18"/>
        <v>649</v>
      </c>
      <c r="F81" s="18">
        <f>'USPS 1st-class int''l (JPY)'!C7</f>
        <v>1148</v>
      </c>
      <c r="G81" s="18">
        <f t="shared" si="15"/>
        <v>975.8</v>
      </c>
      <c r="H81" s="20">
        <f t="shared" si="16"/>
        <v>6.49</v>
      </c>
      <c r="I81" s="23">
        <f t="shared" si="19"/>
        <v>1625</v>
      </c>
    </row>
    <row r="82" spans="1:10" ht="15.75" customHeight="1">
      <c r="A82" s="17" t="s">
        <v>2484</v>
      </c>
      <c r="B82" s="18">
        <v>0.1</v>
      </c>
      <c r="C82" s="19">
        <v>5</v>
      </c>
      <c r="D82" s="19">
        <v>6.49</v>
      </c>
      <c r="E82" s="18">
        <f t="shared" si="18"/>
        <v>649</v>
      </c>
      <c r="F82" s="18">
        <f>'USPS 1st-class int''l (JPY)'!C7</f>
        <v>1148</v>
      </c>
      <c r="G82" s="18">
        <f t="shared" si="15"/>
        <v>975.8</v>
      </c>
      <c r="H82" s="20">
        <f t="shared" si="16"/>
        <v>6.49</v>
      </c>
      <c r="I82" s="23">
        <f t="shared" si="19"/>
        <v>1625</v>
      </c>
    </row>
    <row r="83" spans="1:10" ht="15.75" customHeight="1">
      <c r="A83" s="17" t="s">
        <v>2485</v>
      </c>
      <c r="B83" s="18">
        <v>0.1</v>
      </c>
      <c r="C83" s="19">
        <v>5</v>
      </c>
      <c r="D83" s="19">
        <v>6.49</v>
      </c>
      <c r="E83" s="18">
        <f t="shared" si="18"/>
        <v>649</v>
      </c>
      <c r="F83" s="18">
        <f>'USPS 1st-class int''l (JPY)'!C7</f>
        <v>1148</v>
      </c>
      <c r="G83" s="18">
        <f t="shared" si="15"/>
        <v>975.8</v>
      </c>
      <c r="H83" s="20">
        <f t="shared" si="16"/>
        <v>6.49</v>
      </c>
      <c r="I83" s="23">
        <f t="shared" si="19"/>
        <v>1625</v>
      </c>
    </row>
    <row r="84" spans="1:10" s="43" customFormat="1" ht="15.75" customHeight="1">
      <c r="A84" s="52" t="s">
        <v>2486</v>
      </c>
      <c r="B84" s="53">
        <v>0.1</v>
      </c>
      <c r="C84" s="54">
        <f>B84*16</f>
        <v>1.6</v>
      </c>
      <c r="D84" s="54">
        <v>6.49</v>
      </c>
      <c r="E84" s="18">
        <f t="shared" si="18"/>
        <v>649</v>
      </c>
      <c r="F84" s="53">
        <f>'USPS 1st-class int''l (JPY)'!C4</f>
        <v>616</v>
      </c>
      <c r="G84" s="53">
        <f t="shared" si="15"/>
        <v>523.6</v>
      </c>
      <c r="H84" s="55">
        <f t="shared" si="16"/>
        <v>6.49</v>
      </c>
      <c r="I84" s="23">
        <f t="shared" si="19"/>
        <v>1173</v>
      </c>
      <c r="J84" s="57"/>
    </row>
    <row r="85" spans="1:10" ht="15.75" customHeight="1">
      <c r="A85" s="17" t="s">
        <v>2487</v>
      </c>
      <c r="B85" s="18">
        <v>0.1</v>
      </c>
      <c r="C85" s="19">
        <v>5</v>
      </c>
      <c r="D85" s="19">
        <v>6.49</v>
      </c>
      <c r="E85" s="18">
        <f t="shared" si="18"/>
        <v>649</v>
      </c>
      <c r="F85" s="18">
        <f>'USPS 1st-class int''l (JPY)'!C7</f>
        <v>1148</v>
      </c>
      <c r="G85" s="18">
        <f t="shared" si="15"/>
        <v>975.8</v>
      </c>
      <c r="H85" s="20">
        <f t="shared" si="16"/>
        <v>6.49</v>
      </c>
      <c r="I85" s="23">
        <f t="shared" si="19"/>
        <v>1625</v>
      </c>
    </row>
    <row r="86" spans="1:10" s="43" customFormat="1" ht="15.75" customHeight="1">
      <c r="A86" s="52" t="s">
        <v>2488</v>
      </c>
      <c r="B86" s="53">
        <v>0.1</v>
      </c>
      <c r="C86" s="54">
        <f>B86*16</f>
        <v>1.6</v>
      </c>
      <c r="D86" s="54">
        <v>6.49</v>
      </c>
      <c r="E86" s="18">
        <f t="shared" si="18"/>
        <v>649</v>
      </c>
      <c r="F86" s="53">
        <f>'USPS 1st-class int''l (JPY)'!C4</f>
        <v>616</v>
      </c>
      <c r="G86" s="53">
        <f t="shared" si="15"/>
        <v>523.6</v>
      </c>
      <c r="H86" s="55">
        <f t="shared" si="16"/>
        <v>6.49</v>
      </c>
      <c r="I86" s="23">
        <f t="shared" si="19"/>
        <v>1173</v>
      </c>
      <c r="J86" s="57"/>
    </row>
    <row r="87" spans="1:10" ht="15.75" customHeight="1">
      <c r="A87" s="17" t="s">
        <v>2489</v>
      </c>
      <c r="B87" s="18">
        <v>0.1</v>
      </c>
      <c r="C87" s="19">
        <v>5</v>
      </c>
      <c r="D87" s="19">
        <v>6.49</v>
      </c>
      <c r="E87" s="18">
        <f t="shared" si="18"/>
        <v>649</v>
      </c>
      <c r="F87" s="18">
        <f>'USPS 1st-class int''l (JPY)'!C7</f>
        <v>1148</v>
      </c>
      <c r="G87" s="18">
        <f t="shared" si="15"/>
        <v>975.8</v>
      </c>
      <c r="H87" s="20">
        <f t="shared" si="16"/>
        <v>6.49</v>
      </c>
      <c r="I87" s="23">
        <f t="shared" si="19"/>
        <v>1625</v>
      </c>
    </row>
    <row r="88" spans="1:10" ht="15.75" customHeight="1">
      <c r="A88" s="17" t="s">
        <v>2490</v>
      </c>
      <c r="B88" s="18">
        <v>0.1</v>
      </c>
      <c r="C88" s="19">
        <v>5</v>
      </c>
      <c r="D88" s="19">
        <v>6.49</v>
      </c>
      <c r="E88" s="18">
        <f t="shared" si="18"/>
        <v>649</v>
      </c>
      <c r="F88" s="18">
        <f>'USPS 1st-class int''l (JPY)'!C7</f>
        <v>1148</v>
      </c>
      <c r="G88" s="18">
        <f t="shared" si="15"/>
        <v>975.8</v>
      </c>
      <c r="H88" s="20">
        <f t="shared" si="16"/>
        <v>6.49</v>
      </c>
      <c r="I88" s="23">
        <f t="shared" si="19"/>
        <v>1625</v>
      </c>
    </row>
    <row r="89" spans="1:10" ht="15.75" customHeight="1">
      <c r="A89" s="17" t="s">
        <v>2491</v>
      </c>
      <c r="B89" s="18">
        <v>0.1</v>
      </c>
      <c r="C89" s="19">
        <v>5</v>
      </c>
      <c r="D89" s="19">
        <v>6.49</v>
      </c>
      <c r="E89" s="18">
        <f t="shared" si="18"/>
        <v>649</v>
      </c>
      <c r="F89" s="18">
        <f>'USPS 1st-class int''l (JPY)'!C7</f>
        <v>1148</v>
      </c>
      <c r="G89" s="18">
        <f t="shared" si="15"/>
        <v>975.8</v>
      </c>
      <c r="H89" s="20">
        <f t="shared" si="16"/>
        <v>6.49</v>
      </c>
      <c r="I89" s="23">
        <f t="shared" si="19"/>
        <v>1625</v>
      </c>
    </row>
    <row r="90" spans="1:10" ht="15.75" customHeight="1">
      <c r="A90" s="17" t="s">
        <v>2492</v>
      </c>
      <c r="B90" s="18">
        <v>0.1</v>
      </c>
      <c r="C90" s="19">
        <v>5</v>
      </c>
      <c r="D90" s="19">
        <v>6.49</v>
      </c>
      <c r="E90" s="18">
        <f t="shared" si="18"/>
        <v>649</v>
      </c>
      <c r="F90" s="18">
        <f>'USPS 1st-class int''l (JPY)'!C7</f>
        <v>1148</v>
      </c>
      <c r="G90" s="18">
        <f t="shared" si="15"/>
        <v>975.8</v>
      </c>
      <c r="H90" s="20">
        <f t="shared" si="16"/>
        <v>6.49</v>
      </c>
      <c r="I90" s="23">
        <f t="shared" si="19"/>
        <v>1625</v>
      </c>
    </row>
    <row r="91" spans="1:10" s="43" customFormat="1" ht="15.75" customHeight="1">
      <c r="A91" s="52" t="s">
        <v>2493</v>
      </c>
      <c r="B91" s="53">
        <v>0.1</v>
      </c>
      <c r="C91" s="54">
        <f>B91*16</f>
        <v>1.6</v>
      </c>
      <c r="D91" s="54">
        <v>6.49</v>
      </c>
      <c r="E91" s="18">
        <f t="shared" si="18"/>
        <v>649</v>
      </c>
      <c r="F91" s="53">
        <f>'USPS 1st-class int''l (JPY)'!C4</f>
        <v>616</v>
      </c>
      <c r="G91" s="53">
        <f t="shared" si="15"/>
        <v>523.6</v>
      </c>
      <c r="H91" s="55">
        <f t="shared" si="16"/>
        <v>6.49</v>
      </c>
      <c r="I91" s="23">
        <f t="shared" si="19"/>
        <v>1173</v>
      </c>
      <c r="J91" s="57"/>
    </row>
    <row r="92" spans="1:10" ht="15.75" customHeight="1">
      <c r="A92" s="17" t="s">
        <v>2494</v>
      </c>
      <c r="B92" s="18">
        <v>0.1</v>
      </c>
      <c r="C92" s="19">
        <v>5</v>
      </c>
      <c r="D92" s="19">
        <v>6.49</v>
      </c>
      <c r="E92" s="18">
        <f t="shared" si="18"/>
        <v>649</v>
      </c>
      <c r="F92" s="18">
        <f>'USPS 1st-class int''l (JPY)'!C7</f>
        <v>1148</v>
      </c>
      <c r="G92" s="18">
        <f t="shared" si="15"/>
        <v>975.8</v>
      </c>
      <c r="H92" s="20">
        <f t="shared" si="16"/>
        <v>6.49</v>
      </c>
      <c r="I92" s="23">
        <f t="shared" si="19"/>
        <v>1625</v>
      </c>
    </row>
    <row r="93" spans="1:10" ht="15.75" customHeight="1">
      <c r="A93" s="17" t="s">
        <v>2495</v>
      </c>
      <c r="B93" s="18">
        <v>0.1</v>
      </c>
      <c r="C93" s="19">
        <v>5</v>
      </c>
      <c r="D93" s="19">
        <v>6.49</v>
      </c>
      <c r="E93" s="18">
        <f t="shared" si="18"/>
        <v>649</v>
      </c>
      <c r="F93" s="18">
        <f>'USPS 1st-class int''l (JPY)'!C7</f>
        <v>1148</v>
      </c>
      <c r="G93" s="18">
        <f t="shared" si="15"/>
        <v>975.8</v>
      </c>
      <c r="H93" s="20">
        <f t="shared" si="16"/>
        <v>6.49</v>
      </c>
      <c r="I93" s="23">
        <f t="shared" si="19"/>
        <v>1625</v>
      </c>
    </row>
    <row r="94" spans="1:10" ht="15.75" customHeight="1">
      <c r="A94" s="17" t="s">
        <v>2496</v>
      </c>
      <c r="B94" s="18">
        <v>0.1</v>
      </c>
      <c r="C94" s="19">
        <v>5</v>
      </c>
      <c r="D94" s="19">
        <v>6.49</v>
      </c>
      <c r="E94" s="18">
        <f t="shared" si="18"/>
        <v>649</v>
      </c>
      <c r="F94" s="18">
        <f>'USPS 1st-class int''l (JPY)'!C7</f>
        <v>1148</v>
      </c>
      <c r="G94" s="18">
        <f t="shared" si="15"/>
        <v>975.8</v>
      </c>
      <c r="H94" s="20">
        <f t="shared" si="16"/>
        <v>6.49</v>
      </c>
      <c r="I94" s="23">
        <f t="shared" si="19"/>
        <v>1625</v>
      </c>
    </row>
    <row r="95" spans="1:10" ht="15.75" customHeight="1">
      <c r="A95" s="17" t="s">
        <v>2497</v>
      </c>
      <c r="B95" s="18">
        <v>0.1</v>
      </c>
      <c r="C95" s="19">
        <v>5</v>
      </c>
      <c r="D95" s="19">
        <v>6.49</v>
      </c>
      <c r="E95" s="18">
        <f t="shared" si="18"/>
        <v>649</v>
      </c>
      <c r="F95" s="18">
        <f>'USPS 1st-class int''l (JPY)'!C7</f>
        <v>1148</v>
      </c>
      <c r="G95" s="18">
        <f t="shared" si="15"/>
        <v>975.8</v>
      </c>
      <c r="H95" s="20">
        <f t="shared" si="16"/>
        <v>6.49</v>
      </c>
      <c r="I95" s="23">
        <f t="shared" si="19"/>
        <v>1625</v>
      </c>
    </row>
    <row r="96" spans="1:10" ht="15.75" customHeight="1">
      <c r="A96" s="17" t="s">
        <v>2498</v>
      </c>
      <c r="B96" s="18">
        <v>0.1</v>
      </c>
      <c r="C96" s="19">
        <v>5</v>
      </c>
      <c r="D96" s="19">
        <v>6.49</v>
      </c>
      <c r="E96" s="18">
        <f t="shared" si="18"/>
        <v>649</v>
      </c>
      <c r="F96" s="18">
        <f>'USPS 1st-class int''l (JPY)'!C7</f>
        <v>1148</v>
      </c>
      <c r="G96" s="18">
        <f t="shared" si="15"/>
        <v>975.8</v>
      </c>
      <c r="H96" s="20">
        <f t="shared" si="16"/>
        <v>6.49</v>
      </c>
      <c r="I96" s="23">
        <f t="shared" si="19"/>
        <v>1625</v>
      </c>
    </row>
    <row r="97" spans="1:10" ht="15.75" customHeight="1">
      <c r="A97" s="17" t="s">
        <v>2499</v>
      </c>
      <c r="B97" s="18">
        <v>0.1</v>
      </c>
      <c r="C97" s="19">
        <v>5</v>
      </c>
      <c r="D97" s="19">
        <v>6.49</v>
      </c>
      <c r="E97" s="18">
        <f t="shared" si="18"/>
        <v>649</v>
      </c>
      <c r="F97" s="18">
        <f>'USPS 1st-class int''l (JPY)'!C7</f>
        <v>1148</v>
      </c>
      <c r="G97" s="18">
        <f t="shared" si="15"/>
        <v>975.8</v>
      </c>
      <c r="H97" s="20">
        <f t="shared" si="16"/>
        <v>6.49</v>
      </c>
      <c r="I97" s="23">
        <f t="shared" si="19"/>
        <v>1625</v>
      </c>
    </row>
    <row r="98" spans="1:10" ht="15.75" customHeight="1">
      <c r="A98" s="17" t="s">
        <v>2500</v>
      </c>
      <c r="B98" s="18">
        <v>0.1</v>
      </c>
      <c r="C98" s="19">
        <v>5</v>
      </c>
      <c r="D98" s="19">
        <v>6.49</v>
      </c>
      <c r="E98" s="18">
        <f t="shared" si="18"/>
        <v>649</v>
      </c>
      <c r="F98" s="18">
        <f>'USPS 1st-class int''l (JPY)'!C7</f>
        <v>1148</v>
      </c>
      <c r="G98" s="18">
        <f t="shared" si="15"/>
        <v>975.8</v>
      </c>
      <c r="H98" s="20">
        <f t="shared" si="16"/>
        <v>6.49</v>
      </c>
      <c r="I98" s="23">
        <f t="shared" si="19"/>
        <v>1625</v>
      </c>
    </row>
    <row r="99" spans="1:10" ht="15.75" customHeight="1">
      <c r="A99" s="17" t="s">
        <v>2501</v>
      </c>
      <c r="B99" s="18">
        <v>0.1</v>
      </c>
      <c r="C99" s="19">
        <v>5</v>
      </c>
      <c r="D99" s="19">
        <v>6.49</v>
      </c>
      <c r="E99" s="18">
        <f t="shared" si="18"/>
        <v>649</v>
      </c>
      <c r="F99" s="18">
        <f>'USPS 1st-class int''l (JPY)'!C7</f>
        <v>1148</v>
      </c>
      <c r="G99" s="18">
        <f t="shared" ref="G99:G130" si="23">IF(C99&lt;=16,F99*0.85,IF(C99&lt;=32,F99*0.75,IF(C99&lt;=48,F99*0.65,F99*0.55)))</f>
        <v>975.8</v>
      </c>
      <c r="H99" s="20">
        <f t="shared" ref="H99:H129" si="24">D99</f>
        <v>6.49</v>
      </c>
      <c r="I99" s="23">
        <f t="shared" si="19"/>
        <v>1625</v>
      </c>
    </row>
    <row r="100" spans="1:10" ht="15.75" customHeight="1">
      <c r="A100" s="17" t="s">
        <v>2502</v>
      </c>
      <c r="B100" s="18">
        <v>0.1</v>
      </c>
      <c r="C100" s="19">
        <v>5</v>
      </c>
      <c r="D100" s="19">
        <v>6.49</v>
      </c>
      <c r="E100" s="18">
        <f t="shared" ref="E100:E131" si="25">D100*100</f>
        <v>649</v>
      </c>
      <c r="F100" s="18">
        <f>'USPS 1st-class int''l (JPY)'!C7</f>
        <v>1148</v>
      </c>
      <c r="G100" s="18">
        <f t="shared" si="23"/>
        <v>975.8</v>
      </c>
      <c r="H100" s="20">
        <f t="shared" si="24"/>
        <v>6.49</v>
      </c>
      <c r="I100" s="23">
        <f t="shared" ref="I100:I130" si="26">ROUNDUP(E100+G100,0)</f>
        <v>1625</v>
      </c>
    </row>
    <row r="101" spans="1:10" ht="15.75" customHeight="1">
      <c r="A101" s="17" t="s">
        <v>2503</v>
      </c>
      <c r="B101" s="18">
        <v>0.1</v>
      </c>
      <c r="C101" s="19">
        <v>5</v>
      </c>
      <c r="D101" s="19">
        <v>6.49</v>
      </c>
      <c r="E101" s="18">
        <f t="shared" si="25"/>
        <v>649</v>
      </c>
      <c r="F101" s="18">
        <f>'USPS 1st-class int''l (JPY)'!C7</f>
        <v>1148</v>
      </c>
      <c r="G101" s="18">
        <f t="shared" si="23"/>
        <v>975.8</v>
      </c>
      <c r="H101" s="20">
        <f t="shared" si="24"/>
        <v>6.49</v>
      </c>
      <c r="I101" s="23">
        <f t="shared" si="26"/>
        <v>1625</v>
      </c>
    </row>
    <row r="102" spans="1:10" ht="15.75" customHeight="1">
      <c r="A102" s="17" t="s">
        <v>2504</v>
      </c>
      <c r="B102" s="18">
        <v>0.1</v>
      </c>
      <c r="C102" s="19">
        <v>5</v>
      </c>
      <c r="D102" s="19">
        <v>6.49</v>
      </c>
      <c r="E102" s="18">
        <f t="shared" si="25"/>
        <v>649</v>
      </c>
      <c r="F102" s="18">
        <f>'USPS 1st-class int''l (JPY)'!C7</f>
        <v>1148</v>
      </c>
      <c r="G102" s="18">
        <f t="shared" si="23"/>
        <v>975.8</v>
      </c>
      <c r="H102" s="20">
        <f t="shared" si="24"/>
        <v>6.49</v>
      </c>
      <c r="I102" s="23">
        <f t="shared" si="26"/>
        <v>1625</v>
      </c>
    </row>
    <row r="103" spans="1:10" s="43" customFormat="1" ht="15.75" customHeight="1">
      <c r="A103" s="52" t="s">
        <v>2505</v>
      </c>
      <c r="B103" s="53">
        <v>0.1</v>
      </c>
      <c r="C103" s="54">
        <f>B103*16</f>
        <v>1.6</v>
      </c>
      <c r="D103" s="54">
        <v>6.49</v>
      </c>
      <c r="E103" s="18">
        <f t="shared" si="25"/>
        <v>649</v>
      </c>
      <c r="F103" s="53">
        <f>'USPS 1st-class int''l (JPY)'!C4</f>
        <v>616</v>
      </c>
      <c r="G103" s="53">
        <f t="shared" si="23"/>
        <v>523.6</v>
      </c>
      <c r="H103" s="55">
        <f t="shared" si="24"/>
        <v>6.49</v>
      </c>
      <c r="I103" s="23">
        <f t="shared" si="26"/>
        <v>1173</v>
      </c>
      <c r="J103" s="57"/>
    </row>
    <row r="104" spans="1:10" ht="15.75" customHeight="1">
      <c r="A104" s="17" t="s">
        <v>2506</v>
      </c>
      <c r="B104" s="18">
        <v>0.1</v>
      </c>
      <c r="C104" s="19">
        <v>5</v>
      </c>
      <c r="D104" s="19">
        <v>6.49</v>
      </c>
      <c r="E104" s="18">
        <f t="shared" si="25"/>
        <v>649</v>
      </c>
      <c r="F104" s="18">
        <f>'USPS 1st-class int''l (JPY)'!C7</f>
        <v>1148</v>
      </c>
      <c r="G104" s="18">
        <f t="shared" si="23"/>
        <v>975.8</v>
      </c>
      <c r="H104" s="20">
        <f t="shared" si="24"/>
        <v>6.49</v>
      </c>
      <c r="I104" s="23">
        <f t="shared" si="26"/>
        <v>1625</v>
      </c>
    </row>
    <row r="105" spans="1:10" ht="15.75" customHeight="1">
      <c r="A105" s="17" t="s">
        <v>2507</v>
      </c>
      <c r="B105" s="18">
        <v>0.1</v>
      </c>
      <c r="C105" s="19">
        <v>5</v>
      </c>
      <c r="D105" s="19">
        <v>6.49</v>
      </c>
      <c r="E105" s="18">
        <f t="shared" si="25"/>
        <v>649</v>
      </c>
      <c r="F105" s="18">
        <f>'USPS 1st-class int''l (JPY)'!C7</f>
        <v>1148</v>
      </c>
      <c r="G105" s="18">
        <f t="shared" si="23"/>
        <v>975.8</v>
      </c>
      <c r="H105" s="20">
        <f t="shared" si="24"/>
        <v>6.49</v>
      </c>
      <c r="I105" s="23">
        <f t="shared" si="26"/>
        <v>1625</v>
      </c>
    </row>
    <row r="106" spans="1:10" ht="15.75" customHeight="1">
      <c r="A106" s="17" t="s">
        <v>2508</v>
      </c>
      <c r="B106" s="18">
        <v>0.1</v>
      </c>
      <c r="C106" s="19">
        <v>5</v>
      </c>
      <c r="D106" s="19">
        <v>6.49</v>
      </c>
      <c r="E106" s="18">
        <f t="shared" si="25"/>
        <v>649</v>
      </c>
      <c r="F106" s="18">
        <f>'USPS 1st-class int''l (JPY)'!C7</f>
        <v>1148</v>
      </c>
      <c r="G106" s="18">
        <f t="shared" si="23"/>
        <v>975.8</v>
      </c>
      <c r="H106" s="20">
        <f t="shared" si="24"/>
        <v>6.49</v>
      </c>
      <c r="I106" s="23">
        <f t="shared" si="26"/>
        <v>1625</v>
      </c>
    </row>
    <row r="107" spans="1:10" ht="15.75" customHeight="1">
      <c r="A107" s="17" t="s">
        <v>2509</v>
      </c>
      <c r="B107" s="18">
        <v>0.1</v>
      </c>
      <c r="C107" s="19">
        <v>5</v>
      </c>
      <c r="D107" s="19">
        <v>6.49</v>
      </c>
      <c r="E107" s="18">
        <f t="shared" si="25"/>
        <v>649</v>
      </c>
      <c r="F107" s="18">
        <f>'USPS 1st-class int''l (JPY)'!C7</f>
        <v>1148</v>
      </c>
      <c r="G107" s="18">
        <f t="shared" si="23"/>
        <v>975.8</v>
      </c>
      <c r="H107" s="20">
        <f t="shared" si="24"/>
        <v>6.49</v>
      </c>
      <c r="I107" s="23">
        <f t="shared" si="26"/>
        <v>1625</v>
      </c>
    </row>
    <row r="108" spans="1:10" ht="15.75" customHeight="1">
      <c r="A108" s="17" t="s">
        <v>2510</v>
      </c>
      <c r="B108" s="18">
        <v>0.1</v>
      </c>
      <c r="C108" s="19">
        <v>5</v>
      </c>
      <c r="D108" s="19">
        <v>6.49</v>
      </c>
      <c r="E108" s="18">
        <f t="shared" si="25"/>
        <v>649</v>
      </c>
      <c r="F108" s="18">
        <f>'USPS 1st-class int''l (JPY)'!C7</f>
        <v>1148</v>
      </c>
      <c r="G108" s="18">
        <f t="shared" si="23"/>
        <v>975.8</v>
      </c>
      <c r="H108" s="20">
        <f t="shared" si="24"/>
        <v>6.49</v>
      </c>
      <c r="I108" s="23">
        <f t="shared" si="26"/>
        <v>1625</v>
      </c>
    </row>
    <row r="109" spans="1:10" ht="15.75" customHeight="1">
      <c r="A109" s="17" t="s">
        <v>2511</v>
      </c>
      <c r="B109" s="18">
        <v>0.1</v>
      </c>
      <c r="C109" s="19">
        <v>5</v>
      </c>
      <c r="D109" s="19">
        <v>6.49</v>
      </c>
      <c r="E109" s="18">
        <f t="shared" si="25"/>
        <v>649</v>
      </c>
      <c r="F109" s="18">
        <f>'USPS 1st-class int''l (JPY)'!C7</f>
        <v>1148</v>
      </c>
      <c r="G109" s="18">
        <f t="shared" si="23"/>
        <v>975.8</v>
      </c>
      <c r="H109" s="20">
        <f t="shared" si="24"/>
        <v>6.49</v>
      </c>
      <c r="I109" s="23">
        <f t="shared" si="26"/>
        <v>1625</v>
      </c>
    </row>
    <row r="110" spans="1:10" ht="15.75" customHeight="1">
      <c r="A110" s="17" t="s">
        <v>2512</v>
      </c>
      <c r="B110" s="18">
        <v>0.1</v>
      </c>
      <c r="C110" s="19">
        <v>5</v>
      </c>
      <c r="D110" s="19">
        <v>6.49</v>
      </c>
      <c r="E110" s="18">
        <f t="shared" si="25"/>
        <v>649</v>
      </c>
      <c r="F110" s="18">
        <f>'USPS 1st-class int''l (JPY)'!C7</f>
        <v>1148</v>
      </c>
      <c r="G110" s="18">
        <f t="shared" si="23"/>
        <v>975.8</v>
      </c>
      <c r="H110" s="20">
        <f t="shared" si="24"/>
        <v>6.49</v>
      </c>
      <c r="I110" s="23">
        <f t="shared" si="26"/>
        <v>1625</v>
      </c>
    </row>
    <row r="111" spans="1:10" s="43" customFormat="1" ht="15.75" customHeight="1">
      <c r="A111" s="52" t="s">
        <v>2513</v>
      </c>
      <c r="B111" s="53">
        <v>0.1</v>
      </c>
      <c r="C111" s="54">
        <f>B111*16</f>
        <v>1.6</v>
      </c>
      <c r="D111" s="54">
        <v>6.49</v>
      </c>
      <c r="E111" s="18">
        <f t="shared" si="25"/>
        <v>649</v>
      </c>
      <c r="F111" s="53">
        <f>'USPS 1st-class int''l (JPY)'!C4</f>
        <v>616</v>
      </c>
      <c r="G111" s="53">
        <f t="shared" si="23"/>
        <v>523.6</v>
      </c>
      <c r="H111" s="55">
        <f t="shared" si="24"/>
        <v>6.49</v>
      </c>
      <c r="I111" s="23">
        <f t="shared" si="26"/>
        <v>1173</v>
      </c>
      <c r="J111" s="57"/>
    </row>
    <row r="112" spans="1:10" ht="15.75" customHeight="1">
      <c r="A112" s="17" t="s">
        <v>2514</v>
      </c>
      <c r="B112" s="18">
        <v>0.1</v>
      </c>
      <c r="C112" s="19">
        <v>5</v>
      </c>
      <c r="D112" s="19">
        <v>6.49</v>
      </c>
      <c r="E112" s="18">
        <f t="shared" si="25"/>
        <v>649</v>
      </c>
      <c r="F112" s="18">
        <f>'USPS 1st-class int''l (JPY)'!C7</f>
        <v>1148</v>
      </c>
      <c r="G112" s="18">
        <f t="shared" si="23"/>
        <v>975.8</v>
      </c>
      <c r="H112" s="20">
        <f t="shared" si="24"/>
        <v>6.49</v>
      </c>
      <c r="I112" s="23">
        <f t="shared" si="26"/>
        <v>1625</v>
      </c>
    </row>
    <row r="113" spans="1:10" ht="15.75" customHeight="1">
      <c r="A113" s="17" t="s">
        <v>2515</v>
      </c>
      <c r="B113" s="18">
        <v>0.1</v>
      </c>
      <c r="C113" s="19">
        <v>5</v>
      </c>
      <c r="D113" s="19">
        <v>6.49</v>
      </c>
      <c r="E113" s="18">
        <f t="shared" si="25"/>
        <v>649</v>
      </c>
      <c r="F113" s="18">
        <f>'USPS 1st-class int''l (JPY)'!C7</f>
        <v>1148</v>
      </c>
      <c r="G113" s="18">
        <f t="shared" si="23"/>
        <v>975.8</v>
      </c>
      <c r="H113" s="20">
        <f t="shared" si="24"/>
        <v>6.49</v>
      </c>
      <c r="I113" s="23">
        <f t="shared" si="26"/>
        <v>1625</v>
      </c>
    </row>
    <row r="114" spans="1:10" s="43" customFormat="1" ht="15.75" customHeight="1">
      <c r="A114" s="52" t="s">
        <v>2516</v>
      </c>
      <c r="B114" s="53">
        <v>0.1</v>
      </c>
      <c r="C114" s="54">
        <f t="shared" ref="C114" si="27">B114*16</f>
        <v>1.6</v>
      </c>
      <c r="D114" s="54">
        <v>6.49</v>
      </c>
      <c r="E114" s="18">
        <f t="shared" si="25"/>
        <v>649</v>
      </c>
      <c r="F114" s="53">
        <f>'USPS 1st-class int''l (JPY)'!C4</f>
        <v>616</v>
      </c>
      <c r="G114" s="53">
        <f t="shared" si="23"/>
        <v>523.6</v>
      </c>
      <c r="H114" s="55">
        <f t="shared" si="24"/>
        <v>6.49</v>
      </c>
      <c r="I114" s="23">
        <f t="shared" si="26"/>
        <v>1173</v>
      </c>
      <c r="J114" s="57"/>
    </row>
    <row r="115" spans="1:10" ht="15.75" customHeight="1">
      <c r="A115" s="17" t="s">
        <v>2517</v>
      </c>
      <c r="B115" s="18">
        <v>0.1</v>
      </c>
      <c r="C115" s="19">
        <v>5</v>
      </c>
      <c r="D115" s="19">
        <v>6.49</v>
      </c>
      <c r="E115" s="18">
        <f t="shared" si="25"/>
        <v>649</v>
      </c>
      <c r="F115" s="18">
        <f>'USPS 1st-class int''l (JPY)'!C7</f>
        <v>1148</v>
      </c>
      <c r="G115" s="18">
        <f t="shared" si="23"/>
        <v>975.8</v>
      </c>
      <c r="H115" s="20">
        <f t="shared" si="24"/>
        <v>6.49</v>
      </c>
      <c r="I115" s="23">
        <f t="shared" si="26"/>
        <v>1625</v>
      </c>
    </row>
    <row r="116" spans="1:10" ht="15.75" customHeight="1">
      <c r="A116" s="17" t="s">
        <v>2518</v>
      </c>
      <c r="B116" s="18">
        <v>0.1</v>
      </c>
      <c r="C116" s="19">
        <v>5</v>
      </c>
      <c r="D116" s="19">
        <v>6.49</v>
      </c>
      <c r="E116" s="18">
        <f t="shared" si="25"/>
        <v>649</v>
      </c>
      <c r="F116" s="18">
        <f>'USPS 1st-class int''l (JPY)'!C7</f>
        <v>1148</v>
      </c>
      <c r="G116" s="18">
        <f t="shared" si="23"/>
        <v>975.8</v>
      </c>
      <c r="H116" s="20">
        <f t="shared" si="24"/>
        <v>6.49</v>
      </c>
      <c r="I116" s="23">
        <f t="shared" si="26"/>
        <v>1625</v>
      </c>
    </row>
    <row r="117" spans="1:10" ht="15.75" customHeight="1">
      <c r="A117" s="17" t="s">
        <v>2519</v>
      </c>
      <c r="B117" s="18">
        <v>0.1</v>
      </c>
      <c r="C117" s="19">
        <v>5</v>
      </c>
      <c r="D117" s="19">
        <v>6.49</v>
      </c>
      <c r="E117" s="18">
        <f t="shared" si="25"/>
        <v>649</v>
      </c>
      <c r="F117" s="18">
        <f>'USPS 1st-class int''l (JPY)'!C7</f>
        <v>1148</v>
      </c>
      <c r="G117" s="18">
        <f t="shared" si="23"/>
        <v>975.8</v>
      </c>
      <c r="H117" s="20">
        <f t="shared" si="24"/>
        <v>6.49</v>
      </c>
      <c r="I117" s="23">
        <f t="shared" si="26"/>
        <v>1625</v>
      </c>
    </row>
    <row r="118" spans="1:10" s="43" customFormat="1" ht="15.75" customHeight="1">
      <c r="A118" s="52" t="s">
        <v>2520</v>
      </c>
      <c r="B118" s="53">
        <v>0.1</v>
      </c>
      <c r="C118" s="54">
        <f t="shared" ref="C118" si="28">B118*16</f>
        <v>1.6</v>
      </c>
      <c r="D118" s="54">
        <v>6.49</v>
      </c>
      <c r="E118" s="18">
        <f t="shared" si="25"/>
        <v>649</v>
      </c>
      <c r="F118" s="53">
        <f>'USPS 1st-class int''l (JPY)'!C4</f>
        <v>616</v>
      </c>
      <c r="G118" s="53">
        <f t="shared" si="23"/>
        <v>523.6</v>
      </c>
      <c r="H118" s="55">
        <f t="shared" si="24"/>
        <v>6.49</v>
      </c>
      <c r="I118" s="23">
        <f t="shared" si="26"/>
        <v>1173</v>
      </c>
      <c r="J118" s="57"/>
    </row>
    <row r="119" spans="1:10" s="43" customFormat="1" ht="15.75" customHeight="1">
      <c r="A119" s="52" t="s">
        <v>2521</v>
      </c>
      <c r="B119" s="53">
        <v>0.1</v>
      </c>
      <c r="C119" s="54">
        <f>B119*16</f>
        <v>1.6</v>
      </c>
      <c r="D119" s="54">
        <v>6.49</v>
      </c>
      <c r="E119" s="18">
        <f t="shared" si="25"/>
        <v>649</v>
      </c>
      <c r="F119" s="53">
        <f>'USPS 1st-class int''l (JPY)'!C4</f>
        <v>616</v>
      </c>
      <c r="G119" s="53">
        <f t="shared" si="23"/>
        <v>523.6</v>
      </c>
      <c r="H119" s="55">
        <f t="shared" si="24"/>
        <v>6.49</v>
      </c>
      <c r="I119" s="23">
        <f t="shared" si="26"/>
        <v>1173</v>
      </c>
      <c r="J119" s="57"/>
    </row>
    <row r="120" spans="1:10" ht="15.75" customHeight="1">
      <c r="A120" s="17" t="s">
        <v>2522</v>
      </c>
      <c r="B120" s="18">
        <v>0.1</v>
      </c>
      <c r="C120" s="19">
        <v>5</v>
      </c>
      <c r="D120" s="19">
        <v>6.49</v>
      </c>
      <c r="E120" s="18">
        <f t="shared" si="25"/>
        <v>649</v>
      </c>
      <c r="F120" s="18">
        <f>'USPS 1st-class int''l (JPY)'!C7</f>
        <v>1148</v>
      </c>
      <c r="G120" s="18">
        <f t="shared" si="23"/>
        <v>975.8</v>
      </c>
      <c r="H120" s="20">
        <f t="shared" si="24"/>
        <v>6.49</v>
      </c>
      <c r="I120" s="23">
        <f t="shared" si="26"/>
        <v>1625</v>
      </c>
    </row>
    <row r="121" spans="1:10" ht="15.75" customHeight="1">
      <c r="A121" s="17" t="s">
        <v>2523</v>
      </c>
      <c r="B121" s="18">
        <v>0.1</v>
      </c>
      <c r="C121" s="19">
        <v>5</v>
      </c>
      <c r="D121" s="19">
        <v>6.49</v>
      </c>
      <c r="E121" s="18">
        <f t="shared" si="25"/>
        <v>649</v>
      </c>
      <c r="F121" s="18">
        <f>'USPS 1st-class int''l (JPY)'!C7</f>
        <v>1148</v>
      </c>
      <c r="G121" s="18">
        <f t="shared" si="23"/>
        <v>975.8</v>
      </c>
      <c r="H121" s="20">
        <f t="shared" si="24"/>
        <v>6.49</v>
      </c>
      <c r="I121" s="23">
        <f t="shared" si="26"/>
        <v>1625</v>
      </c>
    </row>
    <row r="122" spans="1:10" ht="15.75" customHeight="1">
      <c r="A122" s="17" t="s">
        <v>2524</v>
      </c>
      <c r="B122" s="18">
        <v>0.1</v>
      </c>
      <c r="C122" s="19">
        <v>5</v>
      </c>
      <c r="D122" s="19">
        <v>6.49</v>
      </c>
      <c r="E122" s="18">
        <f t="shared" si="25"/>
        <v>649</v>
      </c>
      <c r="F122" s="18">
        <f>'USPS 1st-class int''l (JPY)'!C7</f>
        <v>1148</v>
      </c>
      <c r="G122" s="18">
        <f t="shared" si="23"/>
        <v>975.8</v>
      </c>
      <c r="H122" s="20">
        <f t="shared" si="24"/>
        <v>6.49</v>
      </c>
      <c r="I122" s="23">
        <f t="shared" si="26"/>
        <v>1625</v>
      </c>
    </row>
    <row r="123" spans="1:10" s="43" customFormat="1" ht="15.75" customHeight="1">
      <c r="A123" s="52" t="s">
        <v>2525</v>
      </c>
      <c r="B123" s="53">
        <v>0.1</v>
      </c>
      <c r="C123" s="54">
        <f>B123*16</f>
        <v>1.6</v>
      </c>
      <c r="D123" s="54">
        <v>6.49</v>
      </c>
      <c r="E123" s="18">
        <f t="shared" si="25"/>
        <v>649</v>
      </c>
      <c r="F123" s="53">
        <f>'USPS 1st-class int''l (JPY)'!C4</f>
        <v>616</v>
      </c>
      <c r="G123" s="53">
        <f t="shared" si="23"/>
        <v>523.6</v>
      </c>
      <c r="H123" s="55">
        <f t="shared" si="24"/>
        <v>6.49</v>
      </c>
      <c r="I123" s="23">
        <f t="shared" si="26"/>
        <v>1173</v>
      </c>
      <c r="J123" s="57"/>
    </row>
    <row r="124" spans="1:10" ht="15.75" customHeight="1">
      <c r="A124" s="17" t="s">
        <v>2526</v>
      </c>
      <c r="B124" s="18">
        <v>0.1</v>
      </c>
      <c r="C124" s="19">
        <v>5</v>
      </c>
      <c r="D124" s="19">
        <v>6.49</v>
      </c>
      <c r="E124" s="18">
        <f t="shared" si="25"/>
        <v>649</v>
      </c>
      <c r="F124" s="18">
        <f>'USPS 1st-class int''l (JPY)'!C7</f>
        <v>1148</v>
      </c>
      <c r="G124" s="18">
        <f t="shared" si="23"/>
        <v>975.8</v>
      </c>
      <c r="H124" s="20">
        <f t="shared" si="24"/>
        <v>6.49</v>
      </c>
      <c r="I124" s="23">
        <f t="shared" si="26"/>
        <v>1625</v>
      </c>
    </row>
    <row r="125" spans="1:10" s="43" customFormat="1" ht="15.75" customHeight="1">
      <c r="A125" s="52" t="s">
        <v>2527</v>
      </c>
      <c r="B125" s="53">
        <v>0.1</v>
      </c>
      <c r="C125" s="54">
        <f>B125*16</f>
        <v>1.6</v>
      </c>
      <c r="D125" s="54">
        <v>6.49</v>
      </c>
      <c r="E125" s="18">
        <f t="shared" si="25"/>
        <v>649</v>
      </c>
      <c r="F125" s="53">
        <f>'USPS 1st-class int''l (JPY)'!C4</f>
        <v>616</v>
      </c>
      <c r="G125" s="53">
        <f t="shared" si="23"/>
        <v>523.6</v>
      </c>
      <c r="H125" s="55">
        <f t="shared" si="24"/>
        <v>6.49</v>
      </c>
      <c r="I125" s="23">
        <f t="shared" si="26"/>
        <v>1173</v>
      </c>
      <c r="J125" s="57"/>
    </row>
    <row r="126" spans="1:10" ht="15.75" customHeight="1">
      <c r="A126" s="17" t="s">
        <v>2528</v>
      </c>
      <c r="B126" s="18">
        <v>0.1</v>
      </c>
      <c r="C126" s="19">
        <v>5</v>
      </c>
      <c r="D126" s="19">
        <v>6.49</v>
      </c>
      <c r="E126" s="18">
        <f t="shared" si="25"/>
        <v>649</v>
      </c>
      <c r="F126" s="18">
        <f>'USPS 1st-class int''l (JPY)'!C7</f>
        <v>1148</v>
      </c>
      <c r="G126" s="18">
        <f t="shared" si="23"/>
        <v>975.8</v>
      </c>
      <c r="H126" s="20">
        <f t="shared" si="24"/>
        <v>6.49</v>
      </c>
      <c r="I126" s="23">
        <f t="shared" si="26"/>
        <v>1625</v>
      </c>
    </row>
    <row r="127" spans="1:10" ht="15.75" customHeight="1">
      <c r="A127" s="17" t="s">
        <v>2529</v>
      </c>
      <c r="B127" s="18">
        <v>0.1</v>
      </c>
      <c r="C127" s="19">
        <v>5</v>
      </c>
      <c r="D127" s="19">
        <v>6.49</v>
      </c>
      <c r="E127" s="18">
        <f t="shared" si="25"/>
        <v>649</v>
      </c>
      <c r="F127" s="18">
        <f>'USPS 1st-class int''l (JPY)'!C7</f>
        <v>1148</v>
      </c>
      <c r="G127" s="18">
        <f t="shared" si="23"/>
        <v>975.8</v>
      </c>
      <c r="H127" s="20">
        <f t="shared" si="24"/>
        <v>6.49</v>
      </c>
      <c r="I127" s="23">
        <f t="shared" si="26"/>
        <v>1625</v>
      </c>
    </row>
    <row r="128" spans="1:10" ht="15.75" customHeight="1">
      <c r="A128" s="17" t="s">
        <v>2530</v>
      </c>
      <c r="B128" s="18">
        <v>0.1</v>
      </c>
      <c r="C128" s="19">
        <v>5</v>
      </c>
      <c r="D128" s="19">
        <v>6.49</v>
      </c>
      <c r="E128" s="18">
        <f t="shared" si="25"/>
        <v>649</v>
      </c>
      <c r="F128" s="18">
        <f>'USPS 1st-class int''l (JPY)'!C7</f>
        <v>1148</v>
      </c>
      <c r="G128" s="18">
        <f t="shared" si="23"/>
        <v>975.8</v>
      </c>
      <c r="H128" s="20">
        <f t="shared" si="24"/>
        <v>6.49</v>
      </c>
      <c r="I128" s="23">
        <f t="shared" si="26"/>
        <v>1625</v>
      </c>
    </row>
    <row r="129" spans="1:10" ht="15.75" customHeight="1">
      <c r="A129" s="17" t="s">
        <v>2531</v>
      </c>
      <c r="B129" s="18">
        <v>0.1</v>
      </c>
      <c r="C129" s="19">
        <v>5</v>
      </c>
      <c r="D129" s="19">
        <v>6.49</v>
      </c>
      <c r="E129" s="18">
        <f t="shared" si="25"/>
        <v>649</v>
      </c>
      <c r="F129" s="18">
        <f>'USPS 1st-class int''l (JPY)'!C7</f>
        <v>1148</v>
      </c>
      <c r="G129" s="18">
        <f t="shared" si="23"/>
        <v>975.8</v>
      </c>
      <c r="H129" s="20">
        <f t="shared" si="24"/>
        <v>6.49</v>
      </c>
      <c r="I129" s="23">
        <f t="shared" si="26"/>
        <v>1625</v>
      </c>
    </row>
    <row r="130" spans="1:10" s="43" customFormat="1" ht="15.75" customHeight="1">
      <c r="A130" s="52" t="s">
        <v>2532</v>
      </c>
      <c r="B130" s="53">
        <v>0.1</v>
      </c>
      <c r="C130" s="54">
        <f>B130*16</f>
        <v>1.6</v>
      </c>
      <c r="D130" s="54">
        <v>6.49</v>
      </c>
      <c r="E130" s="18">
        <f t="shared" si="25"/>
        <v>649</v>
      </c>
      <c r="F130" s="53">
        <f>'USPS 1st-class int''l (JPY)'!C4</f>
        <v>616</v>
      </c>
      <c r="G130" s="53">
        <f t="shared" ref="G130" si="29">IF(C130&lt;=16,F130*0.85,IF(C130&lt;=32,F130*0.75,IF(C130&lt;=48,F130*0.65,F130*0.55)))</f>
        <v>523.6</v>
      </c>
      <c r="H130" s="55">
        <f t="shared" ref="H130" si="30">D130</f>
        <v>6.49</v>
      </c>
      <c r="I130" s="23">
        <f t="shared" si="26"/>
        <v>1173</v>
      </c>
      <c r="J130" s="57"/>
    </row>
    <row r="131" spans="1:10" ht="15.75" customHeight="1">
      <c r="A131" s="17" t="s">
        <v>2533</v>
      </c>
      <c r="B131" s="18">
        <v>0.1</v>
      </c>
      <c r="C131" s="19">
        <v>5</v>
      </c>
      <c r="D131" s="19">
        <v>6.49</v>
      </c>
      <c r="E131" s="18">
        <f t="shared" ref="E131" si="31">D131*100</f>
        <v>649</v>
      </c>
      <c r="F131" s="18">
        <f>'USPS 1st-class int''l (JPY)'!C7</f>
        <v>1148</v>
      </c>
      <c r="G131" s="18">
        <f t="shared" ref="G131:G162" si="32">IF(C131&lt;=16,F131*0.85,IF(C131&lt;=32,F131*0.75,IF(C131&lt;=48,F131*0.65,F131*0.55)))</f>
        <v>975.8</v>
      </c>
      <c r="H131" s="20">
        <f t="shared" ref="H131:H162" si="33">D131</f>
        <v>6.49</v>
      </c>
      <c r="I131" s="23">
        <f t="shared" ref="I131" si="34">ROUNDUP(E131+G131,0)</f>
        <v>1625</v>
      </c>
    </row>
    <row r="132" spans="1:10" ht="15.75" customHeight="1">
      <c r="A132" s="17" t="s">
        <v>2534</v>
      </c>
      <c r="B132" s="18">
        <v>0.1</v>
      </c>
      <c r="C132" s="19">
        <v>5</v>
      </c>
      <c r="D132" s="19">
        <v>6.49</v>
      </c>
      <c r="E132" s="18">
        <f t="shared" ref="E132:E163" si="35">D132*100</f>
        <v>649</v>
      </c>
      <c r="F132" s="18">
        <f>'USPS 1st-class int''l (JPY)'!C7</f>
        <v>1148</v>
      </c>
      <c r="G132" s="18">
        <f t="shared" si="32"/>
        <v>975.8</v>
      </c>
      <c r="H132" s="20">
        <f t="shared" si="33"/>
        <v>6.49</v>
      </c>
      <c r="I132" s="23">
        <f t="shared" ref="I132:I163" si="36">ROUNDUP(E132+G132,0)</f>
        <v>1625</v>
      </c>
    </row>
    <row r="133" spans="1:10" ht="15.75" customHeight="1">
      <c r="A133" s="17" t="s">
        <v>2535</v>
      </c>
      <c r="B133" s="18">
        <v>0.1</v>
      </c>
      <c r="C133" s="19">
        <v>5</v>
      </c>
      <c r="D133" s="19">
        <v>6.49</v>
      </c>
      <c r="E133" s="18">
        <f t="shared" si="35"/>
        <v>649</v>
      </c>
      <c r="F133" s="18">
        <f>'USPS 1st-class int''l (JPY)'!C7</f>
        <v>1148</v>
      </c>
      <c r="G133" s="18">
        <f t="shared" si="32"/>
        <v>975.8</v>
      </c>
      <c r="H133" s="20">
        <f t="shared" si="33"/>
        <v>6.49</v>
      </c>
      <c r="I133" s="23">
        <f t="shared" si="36"/>
        <v>1625</v>
      </c>
    </row>
    <row r="134" spans="1:10" ht="15.75" customHeight="1">
      <c r="A134" s="17" t="s">
        <v>2536</v>
      </c>
      <c r="B134" s="18">
        <v>0.1</v>
      </c>
      <c r="C134" s="19">
        <v>5</v>
      </c>
      <c r="D134" s="19">
        <v>6.49</v>
      </c>
      <c r="E134" s="18">
        <f t="shared" si="35"/>
        <v>649</v>
      </c>
      <c r="F134" s="18">
        <f>'USPS 1st-class int''l (JPY)'!C7</f>
        <v>1148</v>
      </c>
      <c r="G134" s="18">
        <f t="shared" si="32"/>
        <v>975.8</v>
      </c>
      <c r="H134" s="20">
        <f t="shared" si="33"/>
        <v>6.49</v>
      </c>
      <c r="I134" s="23">
        <f t="shared" si="36"/>
        <v>1625</v>
      </c>
    </row>
    <row r="135" spans="1:10" ht="15.75" customHeight="1">
      <c r="A135" s="17" t="s">
        <v>2537</v>
      </c>
      <c r="B135" s="18">
        <v>0.1</v>
      </c>
      <c r="C135" s="19">
        <v>5</v>
      </c>
      <c r="D135" s="19">
        <v>6.49</v>
      </c>
      <c r="E135" s="18">
        <f t="shared" si="35"/>
        <v>649</v>
      </c>
      <c r="F135" s="18">
        <f>'USPS 1st-class int''l (JPY)'!C7</f>
        <v>1148</v>
      </c>
      <c r="G135" s="18">
        <f t="shared" si="32"/>
        <v>975.8</v>
      </c>
      <c r="H135" s="20">
        <f t="shared" si="33"/>
        <v>6.49</v>
      </c>
      <c r="I135" s="23">
        <f t="shared" si="36"/>
        <v>1625</v>
      </c>
    </row>
    <row r="136" spans="1:10" s="43" customFormat="1" ht="15.75" customHeight="1">
      <c r="A136" s="52" t="s">
        <v>2538</v>
      </c>
      <c r="B136" s="53">
        <v>0.1</v>
      </c>
      <c r="C136" s="54">
        <f>B136*16</f>
        <v>1.6</v>
      </c>
      <c r="D136" s="54">
        <v>6.49</v>
      </c>
      <c r="E136" s="18">
        <f t="shared" si="35"/>
        <v>649</v>
      </c>
      <c r="F136" s="53">
        <f>'USPS 1st-class int''l (JPY)'!C4</f>
        <v>616</v>
      </c>
      <c r="G136" s="53">
        <f t="shared" si="32"/>
        <v>523.6</v>
      </c>
      <c r="H136" s="55">
        <f t="shared" si="33"/>
        <v>6.49</v>
      </c>
      <c r="I136" s="23">
        <f t="shared" si="36"/>
        <v>1173</v>
      </c>
      <c r="J136" s="57"/>
    </row>
    <row r="137" spans="1:10" ht="15.75" customHeight="1">
      <c r="A137" s="17" t="s">
        <v>2539</v>
      </c>
      <c r="B137" s="18">
        <v>0.1</v>
      </c>
      <c r="C137" s="19">
        <v>5</v>
      </c>
      <c r="D137" s="19">
        <v>6.49</v>
      </c>
      <c r="E137" s="18">
        <f t="shared" si="35"/>
        <v>649</v>
      </c>
      <c r="F137" s="18">
        <f>'USPS 1st-class int''l (JPY)'!C7</f>
        <v>1148</v>
      </c>
      <c r="G137" s="18">
        <f t="shared" si="32"/>
        <v>975.8</v>
      </c>
      <c r="H137" s="20">
        <f t="shared" si="33"/>
        <v>6.49</v>
      </c>
      <c r="I137" s="23">
        <f t="shared" si="36"/>
        <v>1625</v>
      </c>
    </row>
    <row r="138" spans="1:10" ht="15.75" customHeight="1">
      <c r="A138" s="17" t="s">
        <v>2540</v>
      </c>
      <c r="B138" s="18">
        <v>0.1</v>
      </c>
      <c r="C138" s="19">
        <v>5</v>
      </c>
      <c r="D138" s="19">
        <v>6.49</v>
      </c>
      <c r="E138" s="18">
        <f t="shared" si="35"/>
        <v>649</v>
      </c>
      <c r="F138" s="18">
        <f>'USPS 1st-class int''l (JPY)'!C7</f>
        <v>1148</v>
      </c>
      <c r="G138" s="18">
        <f t="shared" si="32"/>
        <v>975.8</v>
      </c>
      <c r="H138" s="20">
        <f t="shared" si="33"/>
        <v>6.49</v>
      </c>
      <c r="I138" s="23">
        <f t="shared" si="36"/>
        <v>1625</v>
      </c>
    </row>
    <row r="139" spans="1:10" s="43" customFormat="1" ht="15.75" customHeight="1">
      <c r="A139" s="52" t="s">
        <v>2541</v>
      </c>
      <c r="B139" s="53">
        <v>0.1</v>
      </c>
      <c r="C139" s="54">
        <f>B139*16</f>
        <v>1.6</v>
      </c>
      <c r="D139" s="54">
        <v>6.49</v>
      </c>
      <c r="E139" s="18">
        <f t="shared" si="35"/>
        <v>649</v>
      </c>
      <c r="F139" s="53">
        <f>'USPS 1st-class int''l (JPY)'!C4</f>
        <v>616</v>
      </c>
      <c r="G139" s="53">
        <f t="shared" si="32"/>
        <v>523.6</v>
      </c>
      <c r="H139" s="55">
        <f t="shared" si="33"/>
        <v>6.49</v>
      </c>
      <c r="I139" s="23">
        <f t="shared" si="36"/>
        <v>1173</v>
      </c>
      <c r="J139" s="57"/>
    </row>
    <row r="140" spans="1:10" ht="15.75" customHeight="1">
      <c r="A140" s="17" t="s">
        <v>2542</v>
      </c>
      <c r="B140" s="18">
        <v>0.1</v>
      </c>
      <c r="C140" s="19">
        <v>5</v>
      </c>
      <c r="D140" s="19">
        <v>6.49</v>
      </c>
      <c r="E140" s="18">
        <f t="shared" si="35"/>
        <v>649</v>
      </c>
      <c r="F140" s="18">
        <f>'USPS 1st-class int''l (JPY)'!C7</f>
        <v>1148</v>
      </c>
      <c r="G140" s="18">
        <f t="shared" si="32"/>
        <v>975.8</v>
      </c>
      <c r="H140" s="20">
        <f t="shared" si="33"/>
        <v>6.49</v>
      </c>
      <c r="I140" s="23">
        <f t="shared" si="36"/>
        <v>1625</v>
      </c>
    </row>
    <row r="141" spans="1:10" ht="15.75" customHeight="1">
      <c r="A141" s="17" t="s">
        <v>2543</v>
      </c>
      <c r="B141" s="18">
        <v>0.1</v>
      </c>
      <c r="C141" s="19">
        <v>5</v>
      </c>
      <c r="D141" s="19">
        <v>6.49</v>
      </c>
      <c r="E141" s="18">
        <f t="shared" si="35"/>
        <v>649</v>
      </c>
      <c r="F141" s="18">
        <f>'USPS 1st-class int''l (JPY)'!C7</f>
        <v>1148</v>
      </c>
      <c r="G141" s="18">
        <f t="shared" si="32"/>
        <v>975.8</v>
      </c>
      <c r="H141" s="20">
        <f t="shared" si="33"/>
        <v>6.49</v>
      </c>
      <c r="I141" s="23">
        <f t="shared" si="36"/>
        <v>1625</v>
      </c>
    </row>
    <row r="142" spans="1:10" ht="15.75" customHeight="1">
      <c r="A142" s="17" t="s">
        <v>2544</v>
      </c>
      <c r="B142" s="18">
        <v>0.1</v>
      </c>
      <c r="C142" s="19">
        <v>5</v>
      </c>
      <c r="D142" s="19">
        <v>6.49</v>
      </c>
      <c r="E142" s="18">
        <f t="shared" si="35"/>
        <v>649</v>
      </c>
      <c r="F142" s="18">
        <f>'USPS 1st-class int''l (JPY)'!C7</f>
        <v>1148</v>
      </c>
      <c r="G142" s="18">
        <f t="shared" si="32"/>
        <v>975.8</v>
      </c>
      <c r="H142" s="20">
        <f t="shared" si="33"/>
        <v>6.49</v>
      </c>
      <c r="I142" s="23">
        <f t="shared" si="36"/>
        <v>1625</v>
      </c>
    </row>
    <row r="143" spans="1:10" ht="15.75" customHeight="1">
      <c r="A143" s="17" t="s">
        <v>2545</v>
      </c>
      <c r="B143" s="18">
        <v>0.1</v>
      </c>
      <c r="C143" s="19">
        <v>5</v>
      </c>
      <c r="D143" s="19">
        <v>6.49</v>
      </c>
      <c r="E143" s="18">
        <f t="shared" si="35"/>
        <v>649</v>
      </c>
      <c r="F143" s="18">
        <f>'USPS 1st-class int''l (JPY)'!C7</f>
        <v>1148</v>
      </c>
      <c r="G143" s="18">
        <f t="shared" si="32"/>
        <v>975.8</v>
      </c>
      <c r="H143" s="20">
        <f t="shared" si="33"/>
        <v>6.49</v>
      </c>
      <c r="I143" s="23">
        <f t="shared" si="36"/>
        <v>1625</v>
      </c>
    </row>
    <row r="144" spans="1:10" ht="15.75" customHeight="1">
      <c r="A144" s="17" t="s">
        <v>2546</v>
      </c>
      <c r="B144" s="18">
        <v>0.1</v>
      </c>
      <c r="C144" s="19">
        <v>5</v>
      </c>
      <c r="D144" s="19">
        <v>6.49</v>
      </c>
      <c r="E144" s="18">
        <f t="shared" si="35"/>
        <v>649</v>
      </c>
      <c r="F144" s="18">
        <f>'USPS 1st-class int''l (JPY)'!C7</f>
        <v>1148</v>
      </c>
      <c r="G144" s="18">
        <f t="shared" si="32"/>
        <v>975.8</v>
      </c>
      <c r="H144" s="20">
        <f t="shared" si="33"/>
        <v>6.49</v>
      </c>
      <c r="I144" s="23">
        <f t="shared" si="36"/>
        <v>1625</v>
      </c>
    </row>
    <row r="145" spans="1:10" ht="15.75" customHeight="1">
      <c r="A145" s="17" t="s">
        <v>2547</v>
      </c>
      <c r="B145" s="18">
        <v>0.1</v>
      </c>
      <c r="C145" s="19">
        <v>5</v>
      </c>
      <c r="D145" s="19">
        <v>6.49</v>
      </c>
      <c r="E145" s="18">
        <f t="shared" si="35"/>
        <v>649</v>
      </c>
      <c r="F145" s="18">
        <f>'USPS 1st-class int''l (JPY)'!C7</f>
        <v>1148</v>
      </c>
      <c r="G145" s="18">
        <f t="shared" si="32"/>
        <v>975.8</v>
      </c>
      <c r="H145" s="20">
        <f t="shared" si="33"/>
        <v>6.49</v>
      </c>
      <c r="I145" s="23">
        <f t="shared" si="36"/>
        <v>1625</v>
      </c>
    </row>
    <row r="146" spans="1:10" ht="15.75" customHeight="1">
      <c r="A146" s="17" t="s">
        <v>2548</v>
      </c>
      <c r="B146" s="18">
        <v>0.1</v>
      </c>
      <c r="C146" s="19">
        <v>5</v>
      </c>
      <c r="D146" s="19">
        <v>6.49</v>
      </c>
      <c r="E146" s="18">
        <f t="shared" si="35"/>
        <v>649</v>
      </c>
      <c r="F146" s="18">
        <f>'USPS 1st-class int''l (JPY)'!C7</f>
        <v>1148</v>
      </c>
      <c r="G146" s="18">
        <f t="shared" si="32"/>
        <v>975.8</v>
      </c>
      <c r="H146" s="20">
        <f t="shared" si="33"/>
        <v>6.49</v>
      </c>
      <c r="I146" s="23">
        <f t="shared" si="36"/>
        <v>1625</v>
      </c>
    </row>
    <row r="147" spans="1:10" ht="15.75" customHeight="1">
      <c r="A147" s="17" t="s">
        <v>2549</v>
      </c>
      <c r="B147" s="18">
        <v>0.1</v>
      </c>
      <c r="C147" s="19">
        <v>5</v>
      </c>
      <c r="D147" s="19">
        <v>6.49</v>
      </c>
      <c r="E147" s="18">
        <f t="shared" si="35"/>
        <v>649</v>
      </c>
      <c r="F147" s="18">
        <f>'USPS 1st-class int''l (JPY)'!C7</f>
        <v>1148</v>
      </c>
      <c r="G147" s="18">
        <f t="shared" si="32"/>
        <v>975.8</v>
      </c>
      <c r="H147" s="20">
        <f t="shared" si="33"/>
        <v>6.49</v>
      </c>
      <c r="I147" s="23">
        <f t="shared" si="36"/>
        <v>1625</v>
      </c>
    </row>
    <row r="148" spans="1:10" ht="15.75" customHeight="1">
      <c r="A148" s="17" t="s">
        <v>2550</v>
      </c>
      <c r="B148" s="18">
        <v>0.1</v>
      </c>
      <c r="C148" s="19">
        <v>5</v>
      </c>
      <c r="D148" s="19">
        <v>6.49</v>
      </c>
      <c r="E148" s="18">
        <f t="shared" si="35"/>
        <v>649</v>
      </c>
      <c r="F148" s="18">
        <f>'USPS 1st-class int''l (JPY)'!C7</f>
        <v>1148</v>
      </c>
      <c r="G148" s="18">
        <f t="shared" si="32"/>
        <v>975.8</v>
      </c>
      <c r="H148" s="20">
        <f t="shared" si="33"/>
        <v>6.49</v>
      </c>
      <c r="I148" s="23">
        <f t="shared" si="36"/>
        <v>1625</v>
      </c>
    </row>
    <row r="149" spans="1:10" ht="15.75" customHeight="1">
      <c r="A149" s="17" t="s">
        <v>2551</v>
      </c>
      <c r="B149" s="18">
        <v>0.1</v>
      </c>
      <c r="C149" s="19">
        <v>5</v>
      </c>
      <c r="D149" s="19">
        <v>6.49</v>
      </c>
      <c r="E149" s="18">
        <f t="shared" si="35"/>
        <v>649</v>
      </c>
      <c r="F149" s="18">
        <f>'USPS 1st-class int''l (JPY)'!C7</f>
        <v>1148</v>
      </c>
      <c r="G149" s="18">
        <f t="shared" si="32"/>
        <v>975.8</v>
      </c>
      <c r="H149" s="20">
        <f t="shared" si="33"/>
        <v>6.49</v>
      </c>
      <c r="I149" s="23">
        <f t="shared" si="36"/>
        <v>1625</v>
      </c>
    </row>
    <row r="150" spans="1:10" ht="15.75" customHeight="1">
      <c r="A150" s="17" t="s">
        <v>2552</v>
      </c>
      <c r="B150" s="18">
        <v>0.1</v>
      </c>
      <c r="C150" s="19">
        <v>5</v>
      </c>
      <c r="D150" s="19">
        <v>6.49</v>
      </c>
      <c r="E150" s="18">
        <f t="shared" si="35"/>
        <v>649</v>
      </c>
      <c r="F150" s="18">
        <f>'USPS 1st-class int''l (JPY)'!C7</f>
        <v>1148</v>
      </c>
      <c r="G150" s="18">
        <f t="shared" si="32"/>
        <v>975.8</v>
      </c>
      <c r="H150" s="20">
        <f t="shared" si="33"/>
        <v>6.49</v>
      </c>
      <c r="I150" s="23">
        <f t="shared" si="36"/>
        <v>1625</v>
      </c>
    </row>
    <row r="151" spans="1:10" ht="15.75" customHeight="1">
      <c r="A151" s="17" t="s">
        <v>2553</v>
      </c>
      <c r="B151" s="18">
        <v>0.1</v>
      </c>
      <c r="C151" s="19">
        <v>5</v>
      </c>
      <c r="D151" s="19">
        <v>6.49</v>
      </c>
      <c r="E151" s="18">
        <f t="shared" si="35"/>
        <v>649</v>
      </c>
      <c r="F151" s="18">
        <f>'USPS 1st-class int''l (JPY)'!C7</f>
        <v>1148</v>
      </c>
      <c r="G151" s="18">
        <f t="shared" si="32"/>
        <v>975.8</v>
      </c>
      <c r="H151" s="20">
        <f t="shared" si="33"/>
        <v>6.49</v>
      </c>
      <c r="I151" s="23">
        <f t="shared" si="36"/>
        <v>1625</v>
      </c>
    </row>
    <row r="152" spans="1:10" ht="15.75" customHeight="1">
      <c r="A152" s="17" t="s">
        <v>2554</v>
      </c>
      <c r="B152" s="18">
        <v>0.1</v>
      </c>
      <c r="C152" s="19">
        <v>5</v>
      </c>
      <c r="D152" s="19">
        <v>6.49</v>
      </c>
      <c r="E152" s="18">
        <f t="shared" si="35"/>
        <v>649</v>
      </c>
      <c r="F152" s="18">
        <f>'USPS 1st-class int''l (JPY)'!C7</f>
        <v>1148</v>
      </c>
      <c r="G152" s="18">
        <f t="shared" si="32"/>
        <v>975.8</v>
      </c>
      <c r="H152" s="20">
        <f t="shared" si="33"/>
        <v>6.49</v>
      </c>
      <c r="I152" s="23">
        <f t="shared" si="36"/>
        <v>1625</v>
      </c>
    </row>
    <row r="153" spans="1:10" ht="15.75" customHeight="1">
      <c r="A153" s="17" t="s">
        <v>2555</v>
      </c>
      <c r="B153" s="18" t="s">
        <v>1538</v>
      </c>
      <c r="C153" s="19">
        <v>8</v>
      </c>
      <c r="D153" s="19">
        <v>7.99</v>
      </c>
      <c r="E153" s="18">
        <f t="shared" si="35"/>
        <v>799</v>
      </c>
      <c r="F153" s="18">
        <f>'USPS 1st-class int''l (JPY)'!C10</f>
        <v>1148</v>
      </c>
      <c r="G153" s="18">
        <f t="shared" si="32"/>
        <v>975.8</v>
      </c>
      <c r="H153" s="20">
        <f t="shared" si="33"/>
        <v>7.99</v>
      </c>
      <c r="I153" s="23">
        <f t="shared" si="36"/>
        <v>1775</v>
      </c>
    </row>
    <row r="154" spans="1:10" ht="15.75" customHeight="1">
      <c r="A154" s="17" t="s">
        <v>2556</v>
      </c>
      <c r="B154" s="18" t="s">
        <v>1538</v>
      </c>
      <c r="C154" s="19">
        <v>8</v>
      </c>
      <c r="D154" s="19">
        <v>7.99</v>
      </c>
      <c r="E154" s="18">
        <f t="shared" si="35"/>
        <v>799</v>
      </c>
      <c r="F154" s="18">
        <f>'USPS 1st-class int''l (JPY)'!C10</f>
        <v>1148</v>
      </c>
      <c r="G154" s="18">
        <f t="shared" si="32"/>
        <v>975.8</v>
      </c>
      <c r="H154" s="20">
        <f t="shared" si="33"/>
        <v>7.99</v>
      </c>
      <c r="I154" s="23">
        <f t="shared" si="36"/>
        <v>1775</v>
      </c>
    </row>
    <row r="155" spans="1:10" s="43" customFormat="1" ht="15.75" customHeight="1">
      <c r="A155" s="52" t="s">
        <v>2557</v>
      </c>
      <c r="B155" s="53">
        <v>0.1</v>
      </c>
      <c r="C155" s="54">
        <f>B155*16</f>
        <v>1.6</v>
      </c>
      <c r="D155" s="54">
        <v>7.99</v>
      </c>
      <c r="E155" s="18">
        <f t="shared" si="35"/>
        <v>799</v>
      </c>
      <c r="F155" s="53">
        <f>'USPS 1st-class int''l (JPY)'!C4</f>
        <v>616</v>
      </c>
      <c r="G155" s="53">
        <f t="shared" si="32"/>
        <v>523.6</v>
      </c>
      <c r="H155" s="55">
        <f t="shared" si="33"/>
        <v>7.99</v>
      </c>
      <c r="I155" s="23">
        <f t="shared" si="36"/>
        <v>1323</v>
      </c>
      <c r="J155" s="57"/>
    </row>
    <row r="156" spans="1:10" ht="15.75" customHeight="1">
      <c r="A156" s="17" t="s">
        <v>2558</v>
      </c>
      <c r="B156" s="18" t="s">
        <v>1538</v>
      </c>
      <c r="C156" s="19">
        <v>8</v>
      </c>
      <c r="D156" s="19">
        <v>7.99</v>
      </c>
      <c r="E156" s="18">
        <f t="shared" si="35"/>
        <v>799</v>
      </c>
      <c r="F156" s="18">
        <f>'USPS 1st-class int''l (JPY)'!C10</f>
        <v>1148</v>
      </c>
      <c r="G156" s="18">
        <f t="shared" si="32"/>
        <v>975.8</v>
      </c>
      <c r="H156" s="20">
        <f t="shared" si="33"/>
        <v>7.99</v>
      </c>
      <c r="I156" s="23">
        <f t="shared" si="36"/>
        <v>1775</v>
      </c>
    </row>
    <row r="157" spans="1:10" ht="15.75" customHeight="1">
      <c r="A157" s="17" t="s">
        <v>2559</v>
      </c>
      <c r="B157" s="18" t="s">
        <v>1538</v>
      </c>
      <c r="C157" s="19">
        <v>8</v>
      </c>
      <c r="D157" s="19">
        <v>7.99</v>
      </c>
      <c r="E157" s="18">
        <f t="shared" si="35"/>
        <v>799</v>
      </c>
      <c r="F157" s="18">
        <f>'USPS 1st-class int''l (JPY)'!C10</f>
        <v>1148</v>
      </c>
      <c r="G157" s="18">
        <f t="shared" si="32"/>
        <v>975.8</v>
      </c>
      <c r="H157" s="20">
        <f t="shared" si="33"/>
        <v>7.99</v>
      </c>
      <c r="I157" s="23">
        <f t="shared" si="36"/>
        <v>1775</v>
      </c>
    </row>
    <row r="158" spans="1:10" ht="15.75" customHeight="1">
      <c r="A158" s="17" t="s">
        <v>2560</v>
      </c>
      <c r="B158" s="18" t="s">
        <v>1538</v>
      </c>
      <c r="C158" s="19">
        <v>8</v>
      </c>
      <c r="D158" s="19">
        <v>7.99</v>
      </c>
      <c r="E158" s="18">
        <f t="shared" si="35"/>
        <v>799</v>
      </c>
      <c r="F158" s="18">
        <f>'USPS 1st-class int''l (JPY)'!C10</f>
        <v>1148</v>
      </c>
      <c r="G158" s="18">
        <f t="shared" si="32"/>
        <v>975.8</v>
      </c>
      <c r="H158" s="20">
        <f t="shared" si="33"/>
        <v>7.99</v>
      </c>
      <c r="I158" s="23">
        <f t="shared" si="36"/>
        <v>1775</v>
      </c>
    </row>
    <row r="159" spans="1:10" ht="15.75" customHeight="1">
      <c r="A159" s="17" t="s">
        <v>2561</v>
      </c>
      <c r="B159" s="18" t="s">
        <v>1538</v>
      </c>
      <c r="C159" s="19">
        <v>8</v>
      </c>
      <c r="D159" s="19">
        <v>7.99</v>
      </c>
      <c r="E159" s="18">
        <f t="shared" si="35"/>
        <v>799</v>
      </c>
      <c r="F159" s="18">
        <f>'USPS 1st-class int''l (JPY)'!C10</f>
        <v>1148</v>
      </c>
      <c r="G159" s="18">
        <f t="shared" si="32"/>
        <v>975.8</v>
      </c>
      <c r="H159" s="20">
        <f t="shared" si="33"/>
        <v>7.99</v>
      </c>
      <c r="I159" s="23">
        <f t="shared" si="36"/>
        <v>1775</v>
      </c>
    </row>
    <row r="160" spans="1:10" ht="15.75" customHeight="1">
      <c r="A160" s="17" t="s">
        <v>2562</v>
      </c>
      <c r="B160" s="18" t="s">
        <v>1538</v>
      </c>
      <c r="C160" s="19">
        <v>8</v>
      </c>
      <c r="D160" s="19">
        <v>7.99</v>
      </c>
      <c r="E160" s="18">
        <f t="shared" si="35"/>
        <v>799</v>
      </c>
      <c r="F160" s="18">
        <f>'USPS 1st-class int''l (JPY)'!C10</f>
        <v>1148</v>
      </c>
      <c r="G160" s="18">
        <f t="shared" si="32"/>
        <v>975.8</v>
      </c>
      <c r="H160" s="20">
        <f t="shared" si="33"/>
        <v>7.99</v>
      </c>
      <c r="I160" s="23">
        <f t="shared" si="36"/>
        <v>1775</v>
      </c>
    </row>
    <row r="161" spans="1:9" ht="15.75" customHeight="1">
      <c r="A161" s="17" t="s">
        <v>2563</v>
      </c>
      <c r="B161" s="18" t="s">
        <v>1538</v>
      </c>
      <c r="C161" s="19">
        <v>8</v>
      </c>
      <c r="D161" s="19">
        <v>7.99</v>
      </c>
      <c r="E161" s="18">
        <f t="shared" si="35"/>
        <v>799</v>
      </c>
      <c r="F161" s="18">
        <f>'USPS 1st-class int''l (JPY)'!C10</f>
        <v>1148</v>
      </c>
      <c r="G161" s="18">
        <f t="shared" si="32"/>
        <v>975.8</v>
      </c>
      <c r="H161" s="20">
        <f t="shared" si="33"/>
        <v>7.99</v>
      </c>
      <c r="I161" s="23">
        <f t="shared" si="36"/>
        <v>1775</v>
      </c>
    </row>
    <row r="162" spans="1:9" ht="15.75" customHeight="1">
      <c r="A162" s="17" t="s">
        <v>2564</v>
      </c>
      <c r="B162" s="18" t="s">
        <v>1538</v>
      </c>
      <c r="C162" s="19">
        <v>8</v>
      </c>
      <c r="D162" s="19">
        <v>7.99</v>
      </c>
      <c r="E162" s="18">
        <f t="shared" si="35"/>
        <v>799</v>
      </c>
      <c r="F162" s="18">
        <f>'USPS 1st-class int''l (JPY)'!C10</f>
        <v>1148</v>
      </c>
      <c r="G162" s="18">
        <f t="shared" si="32"/>
        <v>975.8</v>
      </c>
      <c r="H162" s="20">
        <f t="shared" si="33"/>
        <v>7.99</v>
      </c>
      <c r="I162" s="23">
        <f t="shared" si="36"/>
        <v>1775</v>
      </c>
    </row>
    <row r="163" spans="1:9" ht="15.75" customHeight="1">
      <c r="A163" s="17" t="s">
        <v>2565</v>
      </c>
      <c r="B163" s="18" t="s">
        <v>1538</v>
      </c>
      <c r="C163" s="19">
        <v>8</v>
      </c>
      <c r="D163" s="19">
        <v>7.99</v>
      </c>
      <c r="E163" s="18">
        <f t="shared" si="35"/>
        <v>799</v>
      </c>
      <c r="F163" s="18">
        <f>'USPS 1st-class int''l (JPY)'!C10</f>
        <v>1148</v>
      </c>
      <c r="G163" s="18">
        <f t="shared" ref="G163:G194" si="37">IF(C163&lt;=16,F163*0.85,IF(C163&lt;=32,F163*0.75,IF(C163&lt;=48,F163*0.65,F163*0.55)))</f>
        <v>975.8</v>
      </c>
      <c r="H163" s="20">
        <f t="shared" ref="H163:H193" si="38">D163</f>
        <v>7.99</v>
      </c>
      <c r="I163" s="23">
        <f t="shared" si="36"/>
        <v>1775</v>
      </c>
    </row>
    <row r="164" spans="1:9" ht="15.75" customHeight="1">
      <c r="A164" s="17" t="s">
        <v>2566</v>
      </c>
      <c r="B164" s="18" t="s">
        <v>1538</v>
      </c>
      <c r="C164" s="19">
        <v>8</v>
      </c>
      <c r="D164" s="19">
        <v>7.99</v>
      </c>
      <c r="E164" s="18">
        <f t="shared" ref="E164:E195" si="39">D164*100</f>
        <v>799</v>
      </c>
      <c r="F164" s="18">
        <f>'USPS 1st-class int''l (JPY)'!C10</f>
        <v>1148</v>
      </c>
      <c r="G164" s="18">
        <f t="shared" si="37"/>
        <v>975.8</v>
      </c>
      <c r="H164" s="20">
        <f t="shared" si="38"/>
        <v>7.99</v>
      </c>
      <c r="I164" s="23">
        <f t="shared" ref="I164:I194" si="40">ROUNDUP(E164+G164,0)</f>
        <v>1775</v>
      </c>
    </row>
    <row r="165" spans="1:9" ht="15.75" customHeight="1">
      <c r="A165" s="17" t="s">
        <v>2567</v>
      </c>
      <c r="B165" s="18" t="s">
        <v>1538</v>
      </c>
      <c r="C165" s="19">
        <v>8</v>
      </c>
      <c r="D165" s="19">
        <v>7.99</v>
      </c>
      <c r="E165" s="18">
        <f t="shared" si="39"/>
        <v>799</v>
      </c>
      <c r="F165" s="18">
        <f>'USPS 1st-class int''l (JPY)'!C10</f>
        <v>1148</v>
      </c>
      <c r="G165" s="18">
        <f t="shared" si="37"/>
        <v>975.8</v>
      </c>
      <c r="H165" s="20">
        <f t="shared" si="38"/>
        <v>7.99</v>
      </c>
      <c r="I165" s="23">
        <f t="shared" si="40"/>
        <v>1775</v>
      </c>
    </row>
    <row r="166" spans="1:9" ht="15.75" customHeight="1">
      <c r="A166" s="17" t="s">
        <v>2568</v>
      </c>
      <c r="B166" s="18" t="s">
        <v>1538</v>
      </c>
      <c r="C166" s="19">
        <v>8</v>
      </c>
      <c r="D166" s="19">
        <v>7.99</v>
      </c>
      <c r="E166" s="18">
        <f t="shared" si="39"/>
        <v>799</v>
      </c>
      <c r="F166" s="18">
        <f>'USPS 1st-class int''l (JPY)'!C10</f>
        <v>1148</v>
      </c>
      <c r="G166" s="18">
        <f t="shared" si="37"/>
        <v>975.8</v>
      </c>
      <c r="H166" s="20">
        <f t="shared" si="38"/>
        <v>7.99</v>
      </c>
      <c r="I166" s="23">
        <f t="shared" si="40"/>
        <v>1775</v>
      </c>
    </row>
    <row r="167" spans="1:9" ht="15.75" customHeight="1">
      <c r="A167" s="17" t="s">
        <v>2569</v>
      </c>
      <c r="B167" s="18" t="s">
        <v>1538</v>
      </c>
      <c r="C167" s="19">
        <v>8</v>
      </c>
      <c r="D167" s="19">
        <v>7.99</v>
      </c>
      <c r="E167" s="18">
        <f t="shared" si="39"/>
        <v>799</v>
      </c>
      <c r="F167" s="18">
        <f>'USPS 1st-class int''l (JPY)'!C10</f>
        <v>1148</v>
      </c>
      <c r="G167" s="18">
        <f t="shared" si="37"/>
        <v>975.8</v>
      </c>
      <c r="H167" s="20">
        <f t="shared" si="38"/>
        <v>7.99</v>
      </c>
      <c r="I167" s="23">
        <f t="shared" si="40"/>
        <v>1775</v>
      </c>
    </row>
    <row r="168" spans="1:9" ht="15.75" customHeight="1">
      <c r="A168" s="17" t="s">
        <v>2570</v>
      </c>
      <c r="B168" s="18" t="s">
        <v>1538</v>
      </c>
      <c r="C168" s="19">
        <v>8</v>
      </c>
      <c r="D168" s="19">
        <v>7.99</v>
      </c>
      <c r="E168" s="18">
        <f t="shared" si="39"/>
        <v>799</v>
      </c>
      <c r="F168" s="18">
        <f>'USPS 1st-class int''l (JPY)'!C10</f>
        <v>1148</v>
      </c>
      <c r="G168" s="18">
        <f t="shared" si="37"/>
        <v>975.8</v>
      </c>
      <c r="H168" s="20">
        <f t="shared" si="38"/>
        <v>7.99</v>
      </c>
      <c r="I168" s="23">
        <f t="shared" si="40"/>
        <v>1775</v>
      </c>
    </row>
    <row r="169" spans="1:9" ht="15.75" customHeight="1">
      <c r="A169" s="17" t="s">
        <v>2571</v>
      </c>
      <c r="B169" s="18" t="s">
        <v>1538</v>
      </c>
      <c r="C169" s="19">
        <v>8</v>
      </c>
      <c r="D169" s="19">
        <v>7.99</v>
      </c>
      <c r="E169" s="18">
        <f t="shared" si="39"/>
        <v>799</v>
      </c>
      <c r="F169" s="18">
        <f>'USPS 1st-class int''l (JPY)'!C10</f>
        <v>1148</v>
      </c>
      <c r="G169" s="18">
        <f t="shared" si="37"/>
        <v>975.8</v>
      </c>
      <c r="H169" s="20">
        <f t="shared" si="38"/>
        <v>7.99</v>
      </c>
      <c r="I169" s="23">
        <f t="shared" si="40"/>
        <v>1775</v>
      </c>
    </row>
    <row r="170" spans="1:9" ht="15.75" customHeight="1">
      <c r="A170" s="17" t="s">
        <v>2572</v>
      </c>
      <c r="B170" s="18" t="s">
        <v>1538</v>
      </c>
      <c r="C170" s="19">
        <v>8</v>
      </c>
      <c r="D170" s="19">
        <v>7.99</v>
      </c>
      <c r="E170" s="18">
        <f t="shared" si="39"/>
        <v>799</v>
      </c>
      <c r="F170" s="18">
        <f>'USPS 1st-class int''l (JPY)'!C10</f>
        <v>1148</v>
      </c>
      <c r="G170" s="18">
        <f t="shared" si="37"/>
        <v>975.8</v>
      </c>
      <c r="H170" s="20">
        <f t="shared" si="38"/>
        <v>7.99</v>
      </c>
      <c r="I170" s="23">
        <f t="shared" si="40"/>
        <v>1775</v>
      </c>
    </row>
    <row r="171" spans="1:9" ht="15.75" customHeight="1">
      <c r="A171" s="17" t="s">
        <v>2573</v>
      </c>
      <c r="B171" s="18" t="s">
        <v>1538</v>
      </c>
      <c r="C171" s="19">
        <v>8</v>
      </c>
      <c r="D171" s="19">
        <v>7.99</v>
      </c>
      <c r="E171" s="18">
        <f t="shared" si="39"/>
        <v>799</v>
      </c>
      <c r="F171" s="18">
        <f>'USPS 1st-class int''l (JPY)'!C10</f>
        <v>1148</v>
      </c>
      <c r="G171" s="18">
        <f t="shared" si="37"/>
        <v>975.8</v>
      </c>
      <c r="H171" s="20">
        <f t="shared" si="38"/>
        <v>7.99</v>
      </c>
      <c r="I171" s="23">
        <f t="shared" si="40"/>
        <v>1775</v>
      </c>
    </row>
    <row r="172" spans="1:9" ht="15.75" customHeight="1">
      <c r="A172" s="17" t="s">
        <v>2574</v>
      </c>
      <c r="B172" s="18" t="s">
        <v>1538</v>
      </c>
      <c r="C172" s="19">
        <v>8</v>
      </c>
      <c r="D172" s="19">
        <v>7.99</v>
      </c>
      <c r="E172" s="18">
        <f t="shared" si="39"/>
        <v>799</v>
      </c>
      <c r="F172" s="18">
        <f>'USPS 1st-class int''l (JPY)'!C10</f>
        <v>1148</v>
      </c>
      <c r="G172" s="18">
        <f t="shared" si="37"/>
        <v>975.8</v>
      </c>
      <c r="H172" s="20">
        <f t="shared" si="38"/>
        <v>7.99</v>
      </c>
      <c r="I172" s="23">
        <f t="shared" si="40"/>
        <v>1775</v>
      </c>
    </row>
    <row r="173" spans="1:9" ht="15.75" customHeight="1">
      <c r="A173" s="17" t="s">
        <v>2575</v>
      </c>
      <c r="B173" s="18" t="s">
        <v>1538</v>
      </c>
      <c r="C173" s="19">
        <v>8</v>
      </c>
      <c r="D173" s="19">
        <v>7.99</v>
      </c>
      <c r="E173" s="18">
        <f t="shared" si="39"/>
        <v>799</v>
      </c>
      <c r="F173" s="18">
        <f>'USPS 1st-class int''l (JPY)'!C10</f>
        <v>1148</v>
      </c>
      <c r="G173" s="18">
        <f t="shared" si="37"/>
        <v>975.8</v>
      </c>
      <c r="H173" s="20">
        <f t="shared" si="38"/>
        <v>7.99</v>
      </c>
      <c r="I173" s="23">
        <f t="shared" si="40"/>
        <v>1775</v>
      </c>
    </row>
    <row r="174" spans="1:9" ht="15.75" customHeight="1">
      <c r="A174" s="17" t="s">
        <v>2576</v>
      </c>
      <c r="B174" s="18" t="s">
        <v>1538</v>
      </c>
      <c r="C174" s="19">
        <v>8</v>
      </c>
      <c r="D174" s="19">
        <v>7.99</v>
      </c>
      <c r="E174" s="18">
        <f t="shared" si="39"/>
        <v>799</v>
      </c>
      <c r="F174" s="18">
        <f>'USPS 1st-class int''l (JPY)'!C10</f>
        <v>1148</v>
      </c>
      <c r="G174" s="18">
        <f t="shared" si="37"/>
        <v>975.8</v>
      </c>
      <c r="H174" s="20">
        <f t="shared" si="38"/>
        <v>7.99</v>
      </c>
      <c r="I174" s="23">
        <f t="shared" si="40"/>
        <v>1775</v>
      </c>
    </row>
    <row r="175" spans="1:9" ht="15.75" customHeight="1">
      <c r="A175" s="17" t="s">
        <v>2577</v>
      </c>
      <c r="B175" s="18" t="s">
        <v>1538</v>
      </c>
      <c r="C175" s="19">
        <v>8</v>
      </c>
      <c r="D175" s="19">
        <v>7.99</v>
      </c>
      <c r="E175" s="18">
        <f t="shared" si="39"/>
        <v>799</v>
      </c>
      <c r="F175" s="18">
        <f>'USPS 1st-class int''l (JPY)'!C10</f>
        <v>1148</v>
      </c>
      <c r="G175" s="18">
        <f t="shared" si="37"/>
        <v>975.8</v>
      </c>
      <c r="H175" s="20">
        <f t="shared" si="38"/>
        <v>7.99</v>
      </c>
      <c r="I175" s="23">
        <f t="shared" si="40"/>
        <v>1775</v>
      </c>
    </row>
    <row r="176" spans="1:9" ht="15.75" customHeight="1">
      <c r="A176" s="17" t="s">
        <v>2578</v>
      </c>
      <c r="B176" s="18" t="s">
        <v>1538</v>
      </c>
      <c r="C176" s="19">
        <v>8</v>
      </c>
      <c r="D176" s="19">
        <v>7.99</v>
      </c>
      <c r="E176" s="18">
        <f t="shared" si="39"/>
        <v>799</v>
      </c>
      <c r="F176" s="18">
        <f>'USPS 1st-class int''l (JPY)'!C10</f>
        <v>1148</v>
      </c>
      <c r="G176" s="18">
        <f t="shared" si="37"/>
        <v>975.8</v>
      </c>
      <c r="H176" s="20">
        <f t="shared" si="38"/>
        <v>7.99</v>
      </c>
      <c r="I176" s="23">
        <f t="shared" si="40"/>
        <v>1775</v>
      </c>
    </row>
    <row r="177" spans="1:10" ht="15.75" customHeight="1">
      <c r="A177" s="17" t="s">
        <v>2579</v>
      </c>
      <c r="B177" s="18" t="s">
        <v>1538</v>
      </c>
      <c r="C177" s="19">
        <v>8</v>
      </c>
      <c r="D177" s="19">
        <v>7.99</v>
      </c>
      <c r="E177" s="18">
        <f t="shared" si="39"/>
        <v>799</v>
      </c>
      <c r="F177" s="18">
        <f>'USPS 1st-class int''l (JPY)'!C10</f>
        <v>1148</v>
      </c>
      <c r="G177" s="18">
        <f t="shared" si="37"/>
        <v>975.8</v>
      </c>
      <c r="H177" s="20">
        <f t="shared" si="38"/>
        <v>7.99</v>
      </c>
      <c r="I177" s="23">
        <f t="shared" si="40"/>
        <v>1775</v>
      </c>
    </row>
    <row r="178" spans="1:10" ht="15.75" customHeight="1">
      <c r="A178" s="17" t="s">
        <v>2580</v>
      </c>
      <c r="B178" s="18" t="s">
        <v>1538</v>
      </c>
      <c r="C178" s="19">
        <v>8</v>
      </c>
      <c r="D178" s="19">
        <v>7.99</v>
      </c>
      <c r="E178" s="18">
        <f t="shared" si="39"/>
        <v>799</v>
      </c>
      <c r="F178" s="18">
        <f>'USPS 1st-class int''l (JPY)'!C10</f>
        <v>1148</v>
      </c>
      <c r="G178" s="18">
        <f t="shared" si="37"/>
        <v>975.8</v>
      </c>
      <c r="H178" s="20">
        <f t="shared" si="38"/>
        <v>7.99</v>
      </c>
      <c r="I178" s="23">
        <f t="shared" si="40"/>
        <v>1775</v>
      </c>
    </row>
    <row r="179" spans="1:10" s="43" customFormat="1" ht="15.75" customHeight="1">
      <c r="A179" s="52" t="s">
        <v>2581</v>
      </c>
      <c r="B179" s="53">
        <v>0.1</v>
      </c>
      <c r="C179" s="54">
        <f>B179*16</f>
        <v>1.6</v>
      </c>
      <c r="D179" s="54">
        <v>7.99</v>
      </c>
      <c r="E179" s="18">
        <f t="shared" si="39"/>
        <v>799</v>
      </c>
      <c r="F179" s="53">
        <f>'USPS 1st-class int''l (JPY)'!C4</f>
        <v>616</v>
      </c>
      <c r="G179" s="53">
        <f t="shared" si="37"/>
        <v>523.6</v>
      </c>
      <c r="H179" s="55">
        <f t="shared" si="38"/>
        <v>7.99</v>
      </c>
      <c r="I179" s="23">
        <f t="shared" si="40"/>
        <v>1323</v>
      </c>
      <c r="J179" s="57"/>
    </row>
    <row r="180" spans="1:10" ht="15.75" customHeight="1">
      <c r="A180" s="17" t="s">
        <v>2582</v>
      </c>
      <c r="B180" s="18" t="s">
        <v>1538</v>
      </c>
      <c r="C180" s="19">
        <v>8</v>
      </c>
      <c r="D180" s="19">
        <v>7.99</v>
      </c>
      <c r="E180" s="18">
        <f t="shared" si="39"/>
        <v>799</v>
      </c>
      <c r="F180" s="18">
        <f>'USPS 1st-class int''l (JPY)'!C10</f>
        <v>1148</v>
      </c>
      <c r="G180" s="18">
        <f t="shared" si="37"/>
        <v>975.8</v>
      </c>
      <c r="H180" s="20">
        <f t="shared" si="38"/>
        <v>7.99</v>
      </c>
      <c r="I180" s="23">
        <f t="shared" si="40"/>
        <v>1775</v>
      </c>
    </row>
    <row r="181" spans="1:10" ht="15.75" customHeight="1">
      <c r="A181" s="17" t="s">
        <v>2583</v>
      </c>
      <c r="B181" s="18" t="s">
        <v>1538</v>
      </c>
      <c r="C181" s="19">
        <v>8</v>
      </c>
      <c r="D181" s="19">
        <v>7.99</v>
      </c>
      <c r="E181" s="18">
        <f t="shared" si="39"/>
        <v>799</v>
      </c>
      <c r="F181" s="18">
        <f>'USPS 1st-class int''l (JPY)'!C10</f>
        <v>1148</v>
      </c>
      <c r="G181" s="18">
        <f t="shared" si="37"/>
        <v>975.8</v>
      </c>
      <c r="H181" s="20">
        <f t="shared" si="38"/>
        <v>7.99</v>
      </c>
      <c r="I181" s="23">
        <f t="shared" si="40"/>
        <v>1775</v>
      </c>
    </row>
    <row r="182" spans="1:10" ht="15.75" customHeight="1">
      <c r="A182" s="17" t="s">
        <v>2584</v>
      </c>
      <c r="B182" s="18" t="s">
        <v>1538</v>
      </c>
      <c r="C182" s="19">
        <v>8</v>
      </c>
      <c r="D182" s="19">
        <v>7.99</v>
      </c>
      <c r="E182" s="18">
        <f t="shared" si="39"/>
        <v>799</v>
      </c>
      <c r="F182" s="18">
        <f>'USPS 1st-class int''l (JPY)'!C10</f>
        <v>1148</v>
      </c>
      <c r="G182" s="18">
        <f t="shared" si="37"/>
        <v>975.8</v>
      </c>
      <c r="H182" s="20">
        <f t="shared" si="38"/>
        <v>7.99</v>
      </c>
      <c r="I182" s="23">
        <f t="shared" si="40"/>
        <v>1775</v>
      </c>
    </row>
    <row r="183" spans="1:10" ht="15.75" customHeight="1">
      <c r="A183" s="17" t="s">
        <v>2585</v>
      </c>
      <c r="B183" s="18" t="s">
        <v>1538</v>
      </c>
      <c r="C183" s="19">
        <v>8</v>
      </c>
      <c r="D183" s="19">
        <v>7.99</v>
      </c>
      <c r="E183" s="18">
        <f t="shared" si="39"/>
        <v>799</v>
      </c>
      <c r="F183" s="18">
        <f>'USPS 1st-class int''l (JPY)'!C10</f>
        <v>1148</v>
      </c>
      <c r="G183" s="18">
        <f t="shared" si="37"/>
        <v>975.8</v>
      </c>
      <c r="H183" s="20">
        <f t="shared" si="38"/>
        <v>7.99</v>
      </c>
      <c r="I183" s="23">
        <f t="shared" si="40"/>
        <v>1775</v>
      </c>
    </row>
    <row r="184" spans="1:10" ht="15.75" customHeight="1">
      <c r="A184" s="17" t="s">
        <v>2586</v>
      </c>
      <c r="B184" s="18" t="s">
        <v>1538</v>
      </c>
      <c r="C184" s="19">
        <v>8</v>
      </c>
      <c r="D184" s="19">
        <v>7.99</v>
      </c>
      <c r="E184" s="18">
        <f t="shared" si="39"/>
        <v>799</v>
      </c>
      <c r="F184" s="18">
        <f>'USPS 1st-class int''l (JPY)'!C10</f>
        <v>1148</v>
      </c>
      <c r="G184" s="18">
        <f t="shared" si="37"/>
        <v>975.8</v>
      </c>
      <c r="H184" s="20">
        <f t="shared" si="38"/>
        <v>7.99</v>
      </c>
      <c r="I184" s="23">
        <f t="shared" si="40"/>
        <v>1775</v>
      </c>
    </row>
    <row r="185" spans="1:10" ht="15.75" customHeight="1">
      <c r="A185" s="17" t="s">
        <v>2587</v>
      </c>
      <c r="B185" s="18" t="s">
        <v>1538</v>
      </c>
      <c r="C185" s="19">
        <v>8</v>
      </c>
      <c r="D185" s="19">
        <v>7.99</v>
      </c>
      <c r="E185" s="18">
        <f t="shared" si="39"/>
        <v>799</v>
      </c>
      <c r="F185" s="18">
        <f>'USPS 1st-class int''l (JPY)'!C10</f>
        <v>1148</v>
      </c>
      <c r="G185" s="18">
        <f t="shared" si="37"/>
        <v>975.8</v>
      </c>
      <c r="H185" s="20">
        <f t="shared" si="38"/>
        <v>7.99</v>
      </c>
      <c r="I185" s="23">
        <f t="shared" si="40"/>
        <v>1775</v>
      </c>
    </row>
    <row r="186" spans="1:10" ht="15.75" customHeight="1">
      <c r="A186" s="17" t="s">
        <v>2588</v>
      </c>
      <c r="B186" s="18" t="s">
        <v>1538</v>
      </c>
      <c r="C186" s="19">
        <v>8</v>
      </c>
      <c r="D186" s="19">
        <v>7.99</v>
      </c>
      <c r="E186" s="18">
        <f t="shared" si="39"/>
        <v>799</v>
      </c>
      <c r="F186" s="18">
        <f>'USPS 1st-class int''l (JPY)'!C10</f>
        <v>1148</v>
      </c>
      <c r="G186" s="18">
        <f t="shared" si="37"/>
        <v>975.8</v>
      </c>
      <c r="H186" s="20">
        <f t="shared" si="38"/>
        <v>7.99</v>
      </c>
      <c r="I186" s="23">
        <f t="shared" si="40"/>
        <v>1775</v>
      </c>
    </row>
    <row r="187" spans="1:10" ht="15.75" customHeight="1">
      <c r="A187" s="17" t="s">
        <v>2589</v>
      </c>
      <c r="B187" s="18" t="s">
        <v>1538</v>
      </c>
      <c r="C187" s="19">
        <v>8</v>
      </c>
      <c r="D187" s="19">
        <v>7.99</v>
      </c>
      <c r="E187" s="18">
        <f t="shared" si="39"/>
        <v>799</v>
      </c>
      <c r="F187" s="18">
        <f>'USPS 1st-class int''l (JPY)'!C10</f>
        <v>1148</v>
      </c>
      <c r="G187" s="18">
        <f t="shared" si="37"/>
        <v>975.8</v>
      </c>
      <c r="H187" s="20">
        <f t="shared" si="38"/>
        <v>7.99</v>
      </c>
      <c r="I187" s="23">
        <f t="shared" si="40"/>
        <v>1775</v>
      </c>
    </row>
    <row r="188" spans="1:10" ht="15.75" customHeight="1">
      <c r="A188" s="17" t="s">
        <v>2590</v>
      </c>
      <c r="B188" s="18" t="s">
        <v>1538</v>
      </c>
      <c r="C188" s="19">
        <v>8</v>
      </c>
      <c r="D188" s="19">
        <v>7.99</v>
      </c>
      <c r="E188" s="18">
        <f t="shared" si="39"/>
        <v>799</v>
      </c>
      <c r="F188" s="18">
        <f>'USPS 1st-class int''l (JPY)'!C10</f>
        <v>1148</v>
      </c>
      <c r="G188" s="18">
        <f t="shared" si="37"/>
        <v>975.8</v>
      </c>
      <c r="H188" s="20">
        <f t="shared" si="38"/>
        <v>7.99</v>
      </c>
      <c r="I188" s="23">
        <f t="shared" si="40"/>
        <v>1775</v>
      </c>
    </row>
    <row r="189" spans="1:10" ht="15.75" customHeight="1">
      <c r="A189" s="17" t="s">
        <v>2591</v>
      </c>
      <c r="B189" s="18" t="s">
        <v>1538</v>
      </c>
      <c r="C189" s="19">
        <v>8</v>
      </c>
      <c r="D189" s="19">
        <v>7.99</v>
      </c>
      <c r="E189" s="18">
        <f t="shared" si="39"/>
        <v>799</v>
      </c>
      <c r="F189" s="18">
        <f>'USPS 1st-class int''l (JPY)'!C10</f>
        <v>1148</v>
      </c>
      <c r="G189" s="18">
        <f t="shared" si="37"/>
        <v>975.8</v>
      </c>
      <c r="H189" s="20">
        <f t="shared" si="38"/>
        <v>7.99</v>
      </c>
      <c r="I189" s="23">
        <f t="shared" si="40"/>
        <v>1775</v>
      </c>
    </row>
    <row r="190" spans="1:10" ht="15.75" customHeight="1">
      <c r="A190" s="17" t="s">
        <v>2592</v>
      </c>
      <c r="B190" s="18" t="s">
        <v>1538</v>
      </c>
      <c r="C190" s="19">
        <v>8</v>
      </c>
      <c r="D190" s="19">
        <v>7.99</v>
      </c>
      <c r="E190" s="18">
        <f t="shared" si="39"/>
        <v>799</v>
      </c>
      <c r="F190" s="18">
        <f>'USPS 1st-class int''l (JPY)'!C10</f>
        <v>1148</v>
      </c>
      <c r="G190" s="18">
        <f t="shared" si="37"/>
        <v>975.8</v>
      </c>
      <c r="H190" s="20">
        <f t="shared" si="38"/>
        <v>7.99</v>
      </c>
      <c r="I190" s="23">
        <f t="shared" si="40"/>
        <v>1775</v>
      </c>
    </row>
    <row r="191" spans="1:10" s="43" customFormat="1" ht="15.75" customHeight="1">
      <c r="A191" s="52" t="s">
        <v>2593</v>
      </c>
      <c r="B191" s="53">
        <v>0.1</v>
      </c>
      <c r="C191" s="54">
        <f t="shared" ref="C191" si="41">B191*16</f>
        <v>1.6</v>
      </c>
      <c r="D191" s="54">
        <v>7.99</v>
      </c>
      <c r="E191" s="18">
        <f t="shared" si="39"/>
        <v>799</v>
      </c>
      <c r="F191" s="53">
        <f>'USPS 1st-class int''l (JPY)'!C4</f>
        <v>616</v>
      </c>
      <c r="G191" s="53">
        <f t="shared" si="37"/>
        <v>523.6</v>
      </c>
      <c r="H191" s="55">
        <f t="shared" si="38"/>
        <v>7.99</v>
      </c>
      <c r="I191" s="23">
        <f t="shared" si="40"/>
        <v>1323</v>
      </c>
      <c r="J191" s="57"/>
    </row>
    <row r="192" spans="1:10" ht="15.75" customHeight="1">
      <c r="A192" s="17" t="s">
        <v>2594</v>
      </c>
      <c r="B192" s="18" t="s">
        <v>1538</v>
      </c>
      <c r="C192" s="19">
        <v>8</v>
      </c>
      <c r="D192" s="19">
        <v>7.99</v>
      </c>
      <c r="E192" s="18">
        <f t="shared" si="39"/>
        <v>799</v>
      </c>
      <c r="F192" s="18">
        <f>'USPS 1st-class int''l (JPY)'!C10</f>
        <v>1148</v>
      </c>
      <c r="G192" s="18">
        <f t="shared" si="37"/>
        <v>975.8</v>
      </c>
      <c r="H192" s="20">
        <f t="shared" si="38"/>
        <v>7.99</v>
      </c>
      <c r="I192" s="23">
        <f t="shared" si="40"/>
        <v>1775</v>
      </c>
    </row>
    <row r="193" spans="1:10" ht="15.75" customHeight="1">
      <c r="A193" s="17" t="s">
        <v>2595</v>
      </c>
      <c r="B193" s="18" t="s">
        <v>1538</v>
      </c>
      <c r="C193" s="19">
        <v>8</v>
      </c>
      <c r="D193" s="19">
        <v>7.99</v>
      </c>
      <c r="E193" s="18">
        <f t="shared" si="39"/>
        <v>799</v>
      </c>
      <c r="F193" s="18">
        <f>'USPS 1st-class int''l (JPY)'!C10</f>
        <v>1148</v>
      </c>
      <c r="G193" s="18">
        <f t="shared" si="37"/>
        <v>975.8</v>
      </c>
      <c r="H193" s="20">
        <f t="shared" si="38"/>
        <v>7.99</v>
      </c>
      <c r="I193" s="23">
        <f t="shared" si="40"/>
        <v>1775</v>
      </c>
    </row>
    <row r="194" spans="1:10" ht="15.75" customHeight="1">
      <c r="A194" s="17" t="s">
        <v>2596</v>
      </c>
      <c r="B194" s="18" t="s">
        <v>1538</v>
      </c>
      <c r="C194" s="19">
        <v>8</v>
      </c>
      <c r="D194" s="19">
        <v>7.99</v>
      </c>
      <c r="E194" s="18">
        <f t="shared" si="39"/>
        <v>799</v>
      </c>
      <c r="F194" s="18">
        <f>'USPS 1st-class int''l (JPY)'!C10</f>
        <v>1148</v>
      </c>
      <c r="G194" s="18">
        <f t="shared" ref="G194" si="42">IF(C194&lt;=16,F194*0.85,IF(C194&lt;=32,F194*0.75,IF(C194&lt;=48,F194*0.65,F194*0.55)))</f>
        <v>975.8</v>
      </c>
      <c r="H194" s="20">
        <f t="shared" ref="H194" si="43">D194</f>
        <v>7.99</v>
      </c>
      <c r="I194" s="23">
        <f t="shared" si="40"/>
        <v>1775</v>
      </c>
    </row>
    <row r="195" spans="1:10" s="43" customFormat="1" ht="15.75" customHeight="1">
      <c r="A195" s="52" t="s">
        <v>2597</v>
      </c>
      <c r="B195" s="53">
        <v>0.1</v>
      </c>
      <c r="C195" s="54">
        <f t="shared" ref="C195" si="44">B195*16</f>
        <v>1.6</v>
      </c>
      <c r="D195" s="54">
        <v>7.99</v>
      </c>
      <c r="E195" s="18">
        <f t="shared" ref="E195" si="45">D195*100</f>
        <v>799</v>
      </c>
      <c r="F195" s="53">
        <f>'USPS 1st-class int''l (JPY)'!C4</f>
        <v>616</v>
      </c>
      <c r="G195" s="53">
        <f t="shared" ref="G195:G226" si="46">IF(C195&lt;=16,F195*0.85,IF(C195&lt;=32,F195*0.75,IF(C195&lt;=48,F195*0.65,F195*0.55)))</f>
        <v>523.6</v>
      </c>
      <c r="H195" s="55">
        <f t="shared" ref="H195:H226" si="47">D195</f>
        <v>7.99</v>
      </c>
      <c r="I195" s="23">
        <f t="shared" ref="I195" si="48">ROUNDUP(E195+G195,0)</f>
        <v>1323</v>
      </c>
      <c r="J195" s="57"/>
    </row>
    <row r="196" spans="1:10" s="43" customFormat="1" ht="15.75" customHeight="1">
      <c r="A196" s="52" t="s">
        <v>2598</v>
      </c>
      <c r="B196" s="53">
        <v>0.1</v>
      </c>
      <c r="C196" s="54">
        <f>B196*16</f>
        <v>1.6</v>
      </c>
      <c r="D196" s="54">
        <v>7.99</v>
      </c>
      <c r="E196" s="18">
        <f t="shared" ref="E196:E227" si="49">D196*100</f>
        <v>799</v>
      </c>
      <c r="F196" s="53">
        <f>'USPS 1st-class int''l (JPY)'!C4</f>
        <v>616</v>
      </c>
      <c r="G196" s="53">
        <f t="shared" si="46"/>
        <v>523.6</v>
      </c>
      <c r="H196" s="55">
        <f t="shared" si="47"/>
        <v>7.99</v>
      </c>
      <c r="I196" s="23">
        <f t="shared" ref="I196:I227" si="50">ROUNDUP(E196+G196,0)</f>
        <v>1323</v>
      </c>
      <c r="J196" s="57"/>
    </row>
    <row r="197" spans="1:10" ht="15.75" customHeight="1">
      <c r="A197" s="17" t="s">
        <v>2599</v>
      </c>
      <c r="B197" s="18">
        <v>0.1</v>
      </c>
      <c r="C197" s="19">
        <v>8</v>
      </c>
      <c r="D197" s="19">
        <v>7.99</v>
      </c>
      <c r="E197" s="18">
        <f t="shared" si="49"/>
        <v>799</v>
      </c>
      <c r="F197" s="18">
        <f>'USPS 1st-class int''l (JPY)'!C10</f>
        <v>1148</v>
      </c>
      <c r="G197" s="18">
        <f t="shared" si="46"/>
        <v>975.8</v>
      </c>
      <c r="H197" s="20">
        <f t="shared" si="47"/>
        <v>7.99</v>
      </c>
      <c r="I197" s="23">
        <f t="shared" si="50"/>
        <v>1775</v>
      </c>
    </row>
    <row r="198" spans="1:10" ht="15.75" customHeight="1">
      <c r="A198" s="17" t="s">
        <v>2600</v>
      </c>
      <c r="B198" s="18">
        <v>0.1</v>
      </c>
      <c r="C198" s="19">
        <v>8</v>
      </c>
      <c r="D198" s="19">
        <v>7.99</v>
      </c>
      <c r="E198" s="18">
        <f t="shared" si="49"/>
        <v>799</v>
      </c>
      <c r="F198" s="18">
        <f>'USPS 1st-class int''l (JPY)'!C10</f>
        <v>1148</v>
      </c>
      <c r="G198" s="18">
        <f t="shared" si="46"/>
        <v>975.8</v>
      </c>
      <c r="H198" s="20">
        <f t="shared" si="47"/>
        <v>7.99</v>
      </c>
      <c r="I198" s="23">
        <f t="shared" si="50"/>
        <v>1775</v>
      </c>
    </row>
    <row r="199" spans="1:10" s="43" customFormat="1" ht="15.75" customHeight="1">
      <c r="A199" s="52" t="s">
        <v>2601</v>
      </c>
      <c r="B199" s="53">
        <v>0.1</v>
      </c>
      <c r="C199" s="54">
        <f>B199*16</f>
        <v>1.6</v>
      </c>
      <c r="D199" s="54">
        <v>7.99</v>
      </c>
      <c r="E199" s="18">
        <f t="shared" si="49"/>
        <v>799</v>
      </c>
      <c r="F199" s="53">
        <f>'USPS 1st-class int''l (JPY)'!C4</f>
        <v>616</v>
      </c>
      <c r="G199" s="53">
        <f t="shared" si="46"/>
        <v>523.6</v>
      </c>
      <c r="H199" s="55">
        <f t="shared" si="47"/>
        <v>7.99</v>
      </c>
      <c r="I199" s="23">
        <f t="shared" si="50"/>
        <v>1323</v>
      </c>
      <c r="J199" s="57"/>
    </row>
    <row r="200" spans="1:10" ht="15.75" customHeight="1">
      <c r="A200" s="17" t="s">
        <v>2602</v>
      </c>
      <c r="B200" s="18">
        <v>0.1</v>
      </c>
      <c r="C200" s="19">
        <v>8</v>
      </c>
      <c r="D200" s="19">
        <v>7.99</v>
      </c>
      <c r="E200" s="18">
        <f t="shared" si="49"/>
        <v>799</v>
      </c>
      <c r="F200" s="18">
        <f>'USPS 1st-class int''l (JPY)'!C10</f>
        <v>1148</v>
      </c>
      <c r="G200" s="18">
        <f t="shared" si="46"/>
        <v>975.8</v>
      </c>
      <c r="H200" s="20">
        <f t="shared" si="47"/>
        <v>7.99</v>
      </c>
      <c r="I200" s="23">
        <f t="shared" si="50"/>
        <v>1775</v>
      </c>
    </row>
    <row r="201" spans="1:10" ht="15.75" customHeight="1">
      <c r="A201" s="17" t="s">
        <v>2603</v>
      </c>
      <c r="B201" s="18">
        <v>0.1</v>
      </c>
      <c r="C201" s="19">
        <v>8</v>
      </c>
      <c r="D201" s="19">
        <v>7.99</v>
      </c>
      <c r="E201" s="18">
        <f t="shared" si="49"/>
        <v>799</v>
      </c>
      <c r="F201" s="18">
        <f>'USPS 1st-class int''l (JPY)'!C10</f>
        <v>1148</v>
      </c>
      <c r="G201" s="18">
        <f t="shared" si="46"/>
        <v>975.8</v>
      </c>
      <c r="H201" s="20">
        <f t="shared" si="47"/>
        <v>7.99</v>
      </c>
      <c r="I201" s="23">
        <f t="shared" si="50"/>
        <v>1775</v>
      </c>
    </row>
    <row r="202" spans="1:10" ht="15.75" customHeight="1">
      <c r="A202" s="17" t="s">
        <v>2604</v>
      </c>
      <c r="B202" s="18">
        <v>0.1</v>
      </c>
      <c r="C202" s="19">
        <v>8</v>
      </c>
      <c r="D202" s="19">
        <v>7.99</v>
      </c>
      <c r="E202" s="18">
        <f t="shared" si="49"/>
        <v>799</v>
      </c>
      <c r="F202" s="18">
        <f>'USPS 1st-class int''l (JPY)'!C10</f>
        <v>1148</v>
      </c>
      <c r="G202" s="18">
        <f t="shared" si="46"/>
        <v>975.8</v>
      </c>
      <c r="H202" s="20">
        <f t="shared" si="47"/>
        <v>7.99</v>
      </c>
      <c r="I202" s="23">
        <f t="shared" si="50"/>
        <v>1775</v>
      </c>
    </row>
    <row r="203" spans="1:10" ht="15.75" customHeight="1">
      <c r="A203" s="17" t="s">
        <v>2605</v>
      </c>
      <c r="B203" s="18" t="s">
        <v>2606</v>
      </c>
      <c r="C203" s="19">
        <v>5</v>
      </c>
      <c r="D203" s="19">
        <v>7.99</v>
      </c>
      <c r="E203" s="18">
        <f t="shared" si="49"/>
        <v>799</v>
      </c>
      <c r="F203" s="18">
        <f>'USPS 1st-class int''l (JPY)'!C7</f>
        <v>1148</v>
      </c>
      <c r="G203" s="18">
        <f t="shared" si="46"/>
        <v>975.8</v>
      </c>
      <c r="H203" s="20">
        <f t="shared" si="47"/>
        <v>7.99</v>
      </c>
      <c r="I203" s="23">
        <f t="shared" si="50"/>
        <v>1775</v>
      </c>
    </row>
    <row r="204" spans="1:10" ht="15.75" customHeight="1">
      <c r="A204" s="17" t="s">
        <v>2607</v>
      </c>
      <c r="B204" s="18">
        <v>0.1</v>
      </c>
      <c r="C204" s="19">
        <v>8</v>
      </c>
      <c r="D204" s="19">
        <v>7.99</v>
      </c>
      <c r="E204" s="18">
        <f t="shared" si="49"/>
        <v>799</v>
      </c>
      <c r="F204" s="18">
        <f>'USPS 1st-class int''l (JPY)'!C10</f>
        <v>1148</v>
      </c>
      <c r="G204" s="18">
        <f t="shared" si="46"/>
        <v>975.8</v>
      </c>
      <c r="H204" s="20">
        <f t="shared" si="47"/>
        <v>7.99</v>
      </c>
      <c r="I204" s="23">
        <f t="shared" si="50"/>
        <v>1775</v>
      </c>
    </row>
    <row r="205" spans="1:10" s="43" customFormat="1" ht="15.75" customHeight="1">
      <c r="A205" s="52" t="s">
        <v>2608</v>
      </c>
      <c r="B205" s="53">
        <v>0.1</v>
      </c>
      <c r="C205" s="54">
        <f t="shared" ref="C205" si="51">B205*16</f>
        <v>1.6</v>
      </c>
      <c r="D205" s="54">
        <v>7.99</v>
      </c>
      <c r="E205" s="18">
        <f t="shared" si="49"/>
        <v>799</v>
      </c>
      <c r="F205" s="53">
        <f>'USPS 1st-class int''l (JPY)'!C4</f>
        <v>616</v>
      </c>
      <c r="G205" s="53">
        <f t="shared" si="46"/>
        <v>523.6</v>
      </c>
      <c r="H205" s="55">
        <f t="shared" si="47"/>
        <v>7.99</v>
      </c>
      <c r="I205" s="23">
        <f t="shared" si="50"/>
        <v>1323</v>
      </c>
      <c r="J205" s="57"/>
    </row>
    <row r="206" spans="1:10" ht="15.75" customHeight="1">
      <c r="A206" s="17" t="s">
        <v>2609</v>
      </c>
      <c r="B206" s="18">
        <v>0.1</v>
      </c>
      <c r="C206" s="19">
        <v>8</v>
      </c>
      <c r="D206" s="19">
        <v>7.99</v>
      </c>
      <c r="E206" s="18">
        <f t="shared" si="49"/>
        <v>799</v>
      </c>
      <c r="F206" s="18">
        <f>'USPS 1st-class int''l (JPY)'!C10</f>
        <v>1148</v>
      </c>
      <c r="G206" s="18">
        <f t="shared" si="46"/>
        <v>975.8</v>
      </c>
      <c r="H206" s="20">
        <f t="shared" si="47"/>
        <v>7.99</v>
      </c>
      <c r="I206" s="23">
        <f t="shared" si="50"/>
        <v>1775</v>
      </c>
    </row>
    <row r="207" spans="1:10" ht="15.75" customHeight="1">
      <c r="A207" s="17" t="s">
        <v>2610</v>
      </c>
      <c r="B207" s="18">
        <v>0.1</v>
      </c>
      <c r="C207" s="19">
        <v>8</v>
      </c>
      <c r="D207" s="19">
        <v>7.99</v>
      </c>
      <c r="E207" s="18">
        <f t="shared" si="49"/>
        <v>799</v>
      </c>
      <c r="F207" s="18">
        <f>'USPS 1st-class int''l (JPY)'!C10</f>
        <v>1148</v>
      </c>
      <c r="G207" s="18">
        <f t="shared" si="46"/>
        <v>975.8</v>
      </c>
      <c r="H207" s="20">
        <f t="shared" si="47"/>
        <v>7.99</v>
      </c>
      <c r="I207" s="23">
        <f t="shared" si="50"/>
        <v>1775</v>
      </c>
    </row>
    <row r="208" spans="1:10" s="43" customFormat="1" ht="15.75" customHeight="1">
      <c r="A208" s="52" t="s">
        <v>2611</v>
      </c>
      <c r="B208" s="53">
        <v>0.1</v>
      </c>
      <c r="C208" s="54">
        <f t="shared" ref="C208" si="52">B208*16</f>
        <v>1.6</v>
      </c>
      <c r="D208" s="54">
        <v>7.99</v>
      </c>
      <c r="E208" s="18">
        <f t="shared" si="49"/>
        <v>799</v>
      </c>
      <c r="F208" s="53">
        <f>'USPS 1st-class int''l (JPY)'!C4</f>
        <v>616</v>
      </c>
      <c r="G208" s="53">
        <f t="shared" si="46"/>
        <v>523.6</v>
      </c>
      <c r="H208" s="55">
        <f t="shared" si="47"/>
        <v>7.99</v>
      </c>
      <c r="I208" s="23">
        <f t="shared" si="50"/>
        <v>1323</v>
      </c>
      <c r="J208" s="57"/>
    </row>
    <row r="209" spans="1:10" s="43" customFormat="1" ht="15.75" customHeight="1">
      <c r="A209" s="52" t="s">
        <v>2612</v>
      </c>
      <c r="B209" s="53">
        <v>0.1</v>
      </c>
      <c r="C209" s="54">
        <f>B209*16</f>
        <v>1.6</v>
      </c>
      <c r="D209" s="54">
        <v>7.99</v>
      </c>
      <c r="E209" s="18">
        <f t="shared" si="49"/>
        <v>799</v>
      </c>
      <c r="F209" s="53">
        <f>'USPS 1st-class int''l (JPY)'!C4</f>
        <v>616</v>
      </c>
      <c r="G209" s="53">
        <f t="shared" si="46"/>
        <v>523.6</v>
      </c>
      <c r="H209" s="55">
        <f t="shared" si="47"/>
        <v>7.99</v>
      </c>
      <c r="I209" s="23">
        <f t="shared" si="50"/>
        <v>1323</v>
      </c>
      <c r="J209" s="57"/>
    </row>
    <row r="210" spans="1:10" ht="15.75" customHeight="1">
      <c r="A210" s="17" t="s">
        <v>2613</v>
      </c>
      <c r="B210" s="18" t="s">
        <v>2606</v>
      </c>
      <c r="C210" s="19">
        <v>5</v>
      </c>
      <c r="D210" s="19">
        <v>7.99</v>
      </c>
      <c r="E210" s="18">
        <f t="shared" si="49"/>
        <v>799</v>
      </c>
      <c r="F210" s="18">
        <f>'USPS 1st-class int''l (JPY)'!C7</f>
        <v>1148</v>
      </c>
      <c r="G210" s="18">
        <f t="shared" si="46"/>
        <v>975.8</v>
      </c>
      <c r="H210" s="20">
        <f t="shared" si="47"/>
        <v>7.99</v>
      </c>
      <c r="I210" s="23">
        <f t="shared" si="50"/>
        <v>1775</v>
      </c>
    </row>
    <row r="211" spans="1:10" ht="15.75" customHeight="1">
      <c r="A211" s="17" t="s">
        <v>2614</v>
      </c>
      <c r="B211" s="18" t="s">
        <v>2606</v>
      </c>
      <c r="C211" s="19">
        <v>5</v>
      </c>
      <c r="D211" s="19">
        <v>7.99</v>
      </c>
      <c r="E211" s="18">
        <f t="shared" si="49"/>
        <v>799</v>
      </c>
      <c r="F211" s="18">
        <f>'USPS 1st-class int''l (JPY)'!C7</f>
        <v>1148</v>
      </c>
      <c r="G211" s="18">
        <f t="shared" si="46"/>
        <v>975.8</v>
      </c>
      <c r="H211" s="20">
        <f t="shared" si="47"/>
        <v>7.99</v>
      </c>
      <c r="I211" s="23">
        <f t="shared" si="50"/>
        <v>1775</v>
      </c>
    </row>
    <row r="212" spans="1:10" s="43" customFormat="1" ht="15.75" customHeight="1">
      <c r="A212" s="52" t="s">
        <v>2615</v>
      </c>
      <c r="B212" s="53" t="s">
        <v>2606</v>
      </c>
      <c r="C212" s="54">
        <f>B212*16</f>
        <v>2.4</v>
      </c>
      <c r="D212" s="54">
        <v>7.99</v>
      </c>
      <c r="E212" s="18">
        <f t="shared" si="49"/>
        <v>799</v>
      </c>
      <c r="F212" s="53">
        <f>'USPS 1st-class int''l (JPY)'!C5</f>
        <v>888</v>
      </c>
      <c r="G212" s="53">
        <f t="shared" si="46"/>
        <v>754.8</v>
      </c>
      <c r="H212" s="55">
        <f t="shared" si="47"/>
        <v>7.99</v>
      </c>
      <c r="I212" s="23">
        <f t="shared" si="50"/>
        <v>1554</v>
      </c>
      <c r="J212" s="57"/>
    </row>
    <row r="213" spans="1:10" ht="15.75" customHeight="1">
      <c r="A213" s="17" t="s">
        <v>2616</v>
      </c>
      <c r="B213" s="18" t="s">
        <v>2606</v>
      </c>
      <c r="C213" s="19">
        <v>5</v>
      </c>
      <c r="D213" s="19">
        <v>7.99</v>
      </c>
      <c r="E213" s="18">
        <f t="shared" si="49"/>
        <v>799</v>
      </c>
      <c r="F213" s="18">
        <f>'USPS 1st-class int''l (JPY)'!C7</f>
        <v>1148</v>
      </c>
      <c r="G213" s="18">
        <f t="shared" si="46"/>
        <v>975.8</v>
      </c>
      <c r="H213" s="20">
        <f t="shared" si="47"/>
        <v>7.99</v>
      </c>
      <c r="I213" s="23">
        <f t="shared" si="50"/>
        <v>1775</v>
      </c>
    </row>
    <row r="214" spans="1:10" ht="15.75" customHeight="1">
      <c r="A214" s="17" t="s">
        <v>2617</v>
      </c>
      <c r="B214" s="18" t="s">
        <v>2606</v>
      </c>
      <c r="C214" s="19">
        <v>5</v>
      </c>
      <c r="D214" s="19">
        <v>7.99</v>
      </c>
      <c r="E214" s="18">
        <f t="shared" si="49"/>
        <v>799</v>
      </c>
      <c r="F214" s="18">
        <f>'USPS 1st-class int''l (JPY)'!C7</f>
        <v>1148</v>
      </c>
      <c r="G214" s="18">
        <f t="shared" si="46"/>
        <v>975.8</v>
      </c>
      <c r="H214" s="20">
        <f t="shared" si="47"/>
        <v>7.99</v>
      </c>
      <c r="I214" s="23">
        <f t="shared" si="50"/>
        <v>1775</v>
      </c>
    </row>
    <row r="215" spans="1:10" ht="15.75" customHeight="1">
      <c r="A215" s="17" t="s">
        <v>2618</v>
      </c>
      <c r="B215" s="18">
        <v>0.1</v>
      </c>
      <c r="C215" s="19">
        <v>8</v>
      </c>
      <c r="D215" s="19">
        <v>7.99</v>
      </c>
      <c r="E215" s="18">
        <f t="shared" si="49"/>
        <v>799</v>
      </c>
      <c r="F215" s="18">
        <f>'USPS 1st-class int''l (JPY)'!C10</f>
        <v>1148</v>
      </c>
      <c r="G215" s="18">
        <f t="shared" si="46"/>
        <v>975.8</v>
      </c>
      <c r="H215" s="20">
        <f t="shared" si="47"/>
        <v>7.99</v>
      </c>
      <c r="I215" s="23">
        <f t="shared" si="50"/>
        <v>1775</v>
      </c>
    </row>
    <row r="216" spans="1:10" ht="15.75" customHeight="1">
      <c r="A216" s="17" t="s">
        <v>2619</v>
      </c>
      <c r="B216" s="18">
        <v>0.1</v>
      </c>
      <c r="C216" s="19">
        <v>8</v>
      </c>
      <c r="D216" s="19">
        <v>7.99</v>
      </c>
      <c r="E216" s="18">
        <f t="shared" si="49"/>
        <v>799</v>
      </c>
      <c r="F216" s="18">
        <f>'USPS 1st-class int''l (JPY)'!C10</f>
        <v>1148</v>
      </c>
      <c r="G216" s="18">
        <f t="shared" si="46"/>
        <v>975.8</v>
      </c>
      <c r="H216" s="20">
        <f t="shared" si="47"/>
        <v>7.99</v>
      </c>
      <c r="I216" s="23">
        <f t="shared" si="50"/>
        <v>1775</v>
      </c>
    </row>
    <row r="217" spans="1:10" ht="15.75" customHeight="1">
      <c r="A217" s="17" t="s">
        <v>2620</v>
      </c>
      <c r="B217" s="18">
        <v>0.1</v>
      </c>
      <c r="C217" s="19">
        <v>8</v>
      </c>
      <c r="D217" s="19">
        <v>7.99</v>
      </c>
      <c r="E217" s="18">
        <f t="shared" si="49"/>
        <v>799</v>
      </c>
      <c r="F217" s="18">
        <f>'USPS 1st-class int''l (JPY)'!C10</f>
        <v>1148</v>
      </c>
      <c r="G217" s="18">
        <f t="shared" si="46"/>
        <v>975.8</v>
      </c>
      <c r="H217" s="20">
        <f t="shared" si="47"/>
        <v>7.99</v>
      </c>
      <c r="I217" s="23">
        <f t="shared" si="50"/>
        <v>1775</v>
      </c>
    </row>
    <row r="218" spans="1:10" s="43" customFormat="1" ht="15.75" customHeight="1">
      <c r="A218" s="52" t="s">
        <v>2621</v>
      </c>
      <c r="B218" s="53">
        <v>0.1</v>
      </c>
      <c r="C218" s="54">
        <f>B218*16</f>
        <v>1.6</v>
      </c>
      <c r="D218" s="54">
        <v>7.99</v>
      </c>
      <c r="E218" s="18">
        <f t="shared" si="49"/>
        <v>799</v>
      </c>
      <c r="F218" s="53">
        <f>'USPS 1st-class int''l (JPY)'!C4</f>
        <v>616</v>
      </c>
      <c r="G218" s="53">
        <f t="shared" si="46"/>
        <v>523.6</v>
      </c>
      <c r="H218" s="55">
        <f t="shared" si="47"/>
        <v>7.99</v>
      </c>
      <c r="I218" s="23">
        <f t="shared" si="50"/>
        <v>1323</v>
      </c>
      <c r="J218" s="57"/>
    </row>
    <row r="219" spans="1:10" ht="15.75" customHeight="1">
      <c r="A219" s="17" t="s">
        <v>2622</v>
      </c>
      <c r="B219" s="18">
        <v>0.1</v>
      </c>
      <c r="C219" s="19">
        <v>8</v>
      </c>
      <c r="D219" s="19">
        <v>7.99</v>
      </c>
      <c r="E219" s="18">
        <f t="shared" si="49"/>
        <v>799</v>
      </c>
      <c r="F219" s="18">
        <f>'USPS 1st-class int''l (JPY)'!C10</f>
        <v>1148</v>
      </c>
      <c r="G219" s="18">
        <f t="shared" si="46"/>
        <v>975.8</v>
      </c>
      <c r="H219" s="20">
        <f t="shared" si="47"/>
        <v>7.99</v>
      </c>
      <c r="I219" s="23">
        <f t="shared" si="50"/>
        <v>1775</v>
      </c>
    </row>
    <row r="220" spans="1:10" s="43" customFormat="1" ht="15.75" customHeight="1">
      <c r="A220" s="52" t="s">
        <v>2623</v>
      </c>
      <c r="B220" s="53">
        <v>0.1</v>
      </c>
      <c r="C220" s="54">
        <f>B220*16</f>
        <v>1.6</v>
      </c>
      <c r="D220" s="54">
        <v>7.99</v>
      </c>
      <c r="E220" s="18">
        <f t="shared" si="49"/>
        <v>799</v>
      </c>
      <c r="F220" s="53">
        <f>'USPS 1st-class int''l (JPY)'!C4</f>
        <v>616</v>
      </c>
      <c r="G220" s="53">
        <f t="shared" si="46"/>
        <v>523.6</v>
      </c>
      <c r="H220" s="55">
        <f t="shared" si="47"/>
        <v>7.99</v>
      </c>
      <c r="I220" s="23">
        <f t="shared" si="50"/>
        <v>1323</v>
      </c>
      <c r="J220" s="57"/>
    </row>
    <row r="221" spans="1:10" ht="15.75" customHeight="1">
      <c r="A221" s="17" t="s">
        <v>2624</v>
      </c>
      <c r="B221" s="18">
        <v>0.1</v>
      </c>
      <c r="C221" s="19">
        <v>8</v>
      </c>
      <c r="D221" s="19">
        <v>7.99</v>
      </c>
      <c r="E221" s="18">
        <f t="shared" si="49"/>
        <v>799</v>
      </c>
      <c r="F221" s="18">
        <f>'USPS 1st-class int''l (JPY)'!C10</f>
        <v>1148</v>
      </c>
      <c r="G221" s="18">
        <f t="shared" si="46"/>
        <v>975.8</v>
      </c>
      <c r="H221" s="20">
        <f t="shared" si="47"/>
        <v>7.99</v>
      </c>
      <c r="I221" s="23">
        <f t="shared" si="50"/>
        <v>1775</v>
      </c>
    </row>
    <row r="222" spans="1:10" ht="15.75" customHeight="1">
      <c r="A222" s="17" t="s">
        <v>2625</v>
      </c>
      <c r="B222" s="18">
        <v>0.1</v>
      </c>
      <c r="C222" s="19">
        <v>8</v>
      </c>
      <c r="D222" s="19">
        <v>7.99</v>
      </c>
      <c r="E222" s="18">
        <f t="shared" si="49"/>
        <v>799</v>
      </c>
      <c r="F222" s="18">
        <f>'USPS 1st-class int''l (JPY)'!C10</f>
        <v>1148</v>
      </c>
      <c r="G222" s="18">
        <f t="shared" si="46"/>
        <v>975.8</v>
      </c>
      <c r="H222" s="20">
        <f t="shared" si="47"/>
        <v>7.99</v>
      </c>
      <c r="I222" s="23">
        <f t="shared" si="50"/>
        <v>1775</v>
      </c>
    </row>
    <row r="223" spans="1:10" ht="15.75" customHeight="1">
      <c r="A223" s="17" t="s">
        <v>2626</v>
      </c>
      <c r="B223" s="18">
        <v>0.1</v>
      </c>
      <c r="C223" s="19">
        <v>8</v>
      </c>
      <c r="D223" s="19">
        <v>7.99</v>
      </c>
      <c r="E223" s="18">
        <f t="shared" si="49"/>
        <v>799</v>
      </c>
      <c r="F223" s="18">
        <f>'USPS 1st-class int''l (JPY)'!C10</f>
        <v>1148</v>
      </c>
      <c r="G223" s="18">
        <f t="shared" si="46"/>
        <v>975.8</v>
      </c>
      <c r="H223" s="20">
        <f t="shared" si="47"/>
        <v>7.99</v>
      </c>
      <c r="I223" s="23">
        <f t="shared" si="50"/>
        <v>1775</v>
      </c>
    </row>
    <row r="224" spans="1:10" ht="15.75" customHeight="1">
      <c r="A224" s="17" t="s">
        <v>2627</v>
      </c>
      <c r="B224" s="18">
        <v>0.1</v>
      </c>
      <c r="C224" s="19">
        <v>8</v>
      </c>
      <c r="D224" s="19">
        <v>7.99</v>
      </c>
      <c r="E224" s="18">
        <f t="shared" si="49"/>
        <v>799</v>
      </c>
      <c r="F224" s="18">
        <f>'USPS 1st-class int''l (JPY)'!C10</f>
        <v>1148</v>
      </c>
      <c r="G224" s="18">
        <f t="shared" si="46"/>
        <v>975.8</v>
      </c>
      <c r="H224" s="20">
        <f t="shared" si="47"/>
        <v>7.99</v>
      </c>
      <c r="I224" s="23">
        <f t="shared" si="50"/>
        <v>1775</v>
      </c>
    </row>
    <row r="225" spans="1:10" s="43" customFormat="1" ht="15.75" customHeight="1">
      <c r="A225" s="52" t="s">
        <v>2628</v>
      </c>
      <c r="B225" s="53">
        <v>0.1</v>
      </c>
      <c r="C225" s="54">
        <f t="shared" ref="C225" si="53">B225*16</f>
        <v>1.6</v>
      </c>
      <c r="D225" s="54">
        <v>7.99</v>
      </c>
      <c r="E225" s="18">
        <f t="shared" si="49"/>
        <v>799</v>
      </c>
      <c r="F225" s="53">
        <f>'USPS 1st-class int''l (JPY)'!C4</f>
        <v>616</v>
      </c>
      <c r="G225" s="53">
        <f t="shared" si="46"/>
        <v>523.6</v>
      </c>
      <c r="H225" s="55">
        <f t="shared" si="47"/>
        <v>7.99</v>
      </c>
      <c r="I225" s="23">
        <f t="shared" si="50"/>
        <v>1323</v>
      </c>
      <c r="J225" s="57"/>
    </row>
    <row r="226" spans="1:10" s="43" customFormat="1" ht="15.75" customHeight="1">
      <c r="A226" s="52" t="s">
        <v>2629</v>
      </c>
      <c r="B226" s="53">
        <v>0.1</v>
      </c>
      <c r="C226" s="54">
        <f>B226*16</f>
        <v>1.6</v>
      </c>
      <c r="D226" s="54">
        <v>7.99</v>
      </c>
      <c r="E226" s="18">
        <f t="shared" si="49"/>
        <v>799</v>
      </c>
      <c r="F226" s="53">
        <f>'USPS 1st-class int''l (JPY)'!C4</f>
        <v>616</v>
      </c>
      <c r="G226" s="53">
        <f t="shared" si="46"/>
        <v>523.6</v>
      </c>
      <c r="H226" s="55">
        <f t="shared" si="47"/>
        <v>7.99</v>
      </c>
      <c r="I226" s="23">
        <f t="shared" si="50"/>
        <v>1323</v>
      </c>
      <c r="J226" s="57"/>
    </row>
    <row r="227" spans="1:10" ht="15.75" customHeight="1">
      <c r="A227" s="17" t="s">
        <v>2630</v>
      </c>
      <c r="B227" s="18">
        <v>0.1</v>
      </c>
      <c r="C227" s="19">
        <v>8</v>
      </c>
      <c r="D227" s="19">
        <v>7.99</v>
      </c>
      <c r="E227" s="18">
        <f t="shared" si="49"/>
        <v>799</v>
      </c>
      <c r="F227" s="18">
        <f>'USPS 1st-class int''l (JPY)'!C10</f>
        <v>1148</v>
      </c>
      <c r="G227" s="18">
        <f t="shared" ref="G227:G258" si="54">IF(C227&lt;=16,F227*0.85,IF(C227&lt;=32,F227*0.75,IF(C227&lt;=48,F227*0.65,F227*0.55)))</f>
        <v>975.8</v>
      </c>
      <c r="H227" s="20">
        <f t="shared" ref="H227:H257" si="55">D227</f>
        <v>7.99</v>
      </c>
      <c r="I227" s="23">
        <f t="shared" si="50"/>
        <v>1775</v>
      </c>
    </row>
    <row r="228" spans="1:10" ht="15.75" customHeight="1">
      <c r="A228" s="17" t="s">
        <v>2631</v>
      </c>
      <c r="B228" s="18">
        <v>0.1</v>
      </c>
      <c r="C228" s="19">
        <v>8</v>
      </c>
      <c r="D228" s="19">
        <v>7.99</v>
      </c>
      <c r="E228" s="18">
        <f t="shared" ref="E228:E259" si="56">D228*100</f>
        <v>799</v>
      </c>
      <c r="F228" s="18">
        <f>'USPS 1st-class int''l (JPY)'!C10</f>
        <v>1148</v>
      </c>
      <c r="G228" s="18">
        <f t="shared" si="54"/>
        <v>975.8</v>
      </c>
      <c r="H228" s="20">
        <f t="shared" si="55"/>
        <v>7.99</v>
      </c>
      <c r="I228" s="23">
        <f t="shared" ref="I228:I258" si="57">ROUNDUP(E228+G228,0)</f>
        <v>1775</v>
      </c>
    </row>
    <row r="229" spans="1:10" ht="15.75" customHeight="1">
      <c r="A229" s="17" t="s">
        <v>2632</v>
      </c>
      <c r="B229" s="18">
        <v>0.1</v>
      </c>
      <c r="C229" s="19">
        <v>8</v>
      </c>
      <c r="D229" s="19">
        <v>7.99</v>
      </c>
      <c r="E229" s="18">
        <f t="shared" si="56"/>
        <v>799</v>
      </c>
      <c r="F229" s="18">
        <f>'USPS 1st-class int''l (JPY)'!C10</f>
        <v>1148</v>
      </c>
      <c r="G229" s="18">
        <f t="shared" si="54"/>
        <v>975.8</v>
      </c>
      <c r="H229" s="20">
        <f t="shared" si="55"/>
        <v>7.99</v>
      </c>
      <c r="I229" s="23">
        <f t="shared" si="57"/>
        <v>1775</v>
      </c>
    </row>
    <row r="230" spans="1:10" s="43" customFormat="1" ht="15.75" customHeight="1">
      <c r="A230" s="52" t="s">
        <v>2633</v>
      </c>
      <c r="B230" s="53">
        <v>0.1</v>
      </c>
      <c r="C230" s="54">
        <f>B230*16</f>
        <v>1.6</v>
      </c>
      <c r="D230" s="54">
        <v>7.99</v>
      </c>
      <c r="E230" s="18">
        <f t="shared" si="56"/>
        <v>799</v>
      </c>
      <c r="F230" s="53">
        <f>'USPS 1st-class int''l (JPY)'!C4</f>
        <v>616</v>
      </c>
      <c r="G230" s="53">
        <f t="shared" si="54"/>
        <v>523.6</v>
      </c>
      <c r="H230" s="55">
        <f t="shared" si="55"/>
        <v>7.99</v>
      </c>
      <c r="I230" s="23">
        <f t="shared" si="57"/>
        <v>1323</v>
      </c>
      <c r="J230" s="57"/>
    </row>
    <row r="231" spans="1:10" s="43" customFormat="1" ht="15.75" customHeight="1">
      <c r="A231" s="52" t="s">
        <v>2634</v>
      </c>
      <c r="B231" s="53">
        <v>0.1</v>
      </c>
      <c r="C231" s="54">
        <f>B231*16</f>
        <v>1.6</v>
      </c>
      <c r="D231" s="54">
        <v>7.99</v>
      </c>
      <c r="E231" s="18">
        <f t="shared" si="56"/>
        <v>799</v>
      </c>
      <c r="F231" s="53">
        <f>'USPS 1st-class int''l (JPY)'!C4</f>
        <v>616</v>
      </c>
      <c r="G231" s="53">
        <f t="shared" si="54"/>
        <v>523.6</v>
      </c>
      <c r="H231" s="55">
        <f t="shared" si="55"/>
        <v>7.99</v>
      </c>
      <c r="I231" s="23">
        <f t="shared" si="57"/>
        <v>1323</v>
      </c>
      <c r="J231" s="57"/>
    </row>
    <row r="232" spans="1:10" ht="15.75" customHeight="1">
      <c r="A232" s="17" t="s">
        <v>2635</v>
      </c>
      <c r="B232" s="18">
        <v>0.1</v>
      </c>
      <c r="C232" s="19">
        <v>8</v>
      </c>
      <c r="D232" s="19">
        <v>7.99</v>
      </c>
      <c r="E232" s="18">
        <f t="shared" si="56"/>
        <v>799</v>
      </c>
      <c r="F232" s="18">
        <f>'USPS 1st-class int''l (JPY)'!C10</f>
        <v>1148</v>
      </c>
      <c r="G232" s="18">
        <f t="shared" si="54"/>
        <v>975.8</v>
      </c>
      <c r="H232" s="20">
        <f t="shared" si="55"/>
        <v>7.99</v>
      </c>
      <c r="I232" s="23">
        <f t="shared" si="57"/>
        <v>1775</v>
      </c>
    </row>
    <row r="233" spans="1:10" s="43" customFormat="1" ht="15.75" customHeight="1">
      <c r="A233" s="52" t="s">
        <v>2636</v>
      </c>
      <c r="B233" s="53">
        <v>0.1</v>
      </c>
      <c r="C233" s="54">
        <f t="shared" ref="C233" si="58">B233*16</f>
        <v>1.6</v>
      </c>
      <c r="D233" s="54">
        <v>7.99</v>
      </c>
      <c r="E233" s="18">
        <f t="shared" si="56"/>
        <v>799</v>
      </c>
      <c r="F233" s="53">
        <f>'USPS 1st-class int''l (JPY)'!C4</f>
        <v>616</v>
      </c>
      <c r="G233" s="53">
        <f t="shared" si="54"/>
        <v>523.6</v>
      </c>
      <c r="H233" s="55">
        <f t="shared" si="55"/>
        <v>7.99</v>
      </c>
      <c r="I233" s="23">
        <f t="shared" si="57"/>
        <v>1323</v>
      </c>
      <c r="J233" s="57"/>
    </row>
    <row r="234" spans="1:10" s="43" customFormat="1" ht="15.75" customHeight="1">
      <c r="A234" s="52" t="s">
        <v>2637</v>
      </c>
      <c r="B234" s="53" t="s">
        <v>2606</v>
      </c>
      <c r="C234" s="54">
        <f>B234*16</f>
        <v>2.4</v>
      </c>
      <c r="D234" s="54">
        <v>7.99</v>
      </c>
      <c r="E234" s="18">
        <f t="shared" si="56"/>
        <v>799</v>
      </c>
      <c r="F234" s="53">
        <f>'USPS 1st-class int''l (JPY)'!C4</f>
        <v>616</v>
      </c>
      <c r="G234" s="53">
        <f t="shared" si="54"/>
        <v>523.6</v>
      </c>
      <c r="H234" s="55">
        <f t="shared" si="55"/>
        <v>7.99</v>
      </c>
      <c r="I234" s="23">
        <f t="shared" si="57"/>
        <v>1323</v>
      </c>
      <c r="J234" s="57"/>
    </row>
    <row r="235" spans="1:10" ht="15.75" customHeight="1">
      <c r="A235" s="17" t="s">
        <v>2638</v>
      </c>
      <c r="B235" s="18">
        <v>0.1</v>
      </c>
      <c r="C235" s="19">
        <v>8</v>
      </c>
      <c r="D235" s="19">
        <v>7.99</v>
      </c>
      <c r="E235" s="18">
        <f t="shared" si="56"/>
        <v>799</v>
      </c>
      <c r="F235" s="18">
        <f>'USPS 1st-class int''l (JPY)'!C10</f>
        <v>1148</v>
      </c>
      <c r="G235" s="18">
        <f t="shared" si="54"/>
        <v>975.8</v>
      </c>
      <c r="H235" s="20">
        <f t="shared" si="55"/>
        <v>7.99</v>
      </c>
      <c r="I235" s="23">
        <f t="shared" si="57"/>
        <v>1775</v>
      </c>
    </row>
    <row r="236" spans="1:10" s="43" customFormat="1" ht="15.75" customHeight="1">
      <c r="A236" s="52" t="s">
        <v>2639</v>
      </c>
      <c r="B236" s="53">
        <v>0.1</v>
      </c>
      <c r="C236" s="54">
        <f>B236*16</f>
        <v>1.6</v>
      </c>
      <c r="D236" s="54">
        <v>7.99</v>
      </c>
      <c r="E236" s="18">
        <f t="shared" si="56"/>
        <v>799</v>
      </c>
      <c r="F236" s="53">
        <f>'USPS 1st-class int''l (JPY)'!C4</f>
        <v>616</v>
      </c>
      <c r="G236" s="53">
        <f t="shared" si="54"/>
        <v>523.6</v>
      </c>
      <c r="H236" s="55">
        <f t="shared" si="55"/>
        <v>7.99</v>
      </c>
      <c r="I236" s="23">
        <f t="shared" si="57"/>
        <v>1323</v>
      </c>
      <c r="J236" s="57"/>
    </row>
    <row r="237" spans="1:10" ht="15.75" customHeight="1">
      <c r="A237" s="17" t="s">
        <v>2640</v>
      </c>
      <c r="B237" s="18">
        <v>0.1</v>
      </c>
      <c r="C237" s="19">
        <v>8</v>
      </c>
      <c r="D237" s="19">
        <v>7.99</v>
      </c>
      <c r="E237" s="18">
        <f t="shared" si="56"/>
        <v>799</v>
      </c>
      <c r="F237" s="18">
        <f>'USPS 1st-class int''l (JPY)'!C10</f>
        <v>1148</v>
      </c>
      <c r="G237" s="18">
        <f t="shared" si="54"/>
        <v>975.8</v>
      </c>
      <c r="H237" s="20">
        <f t="shared" si="55"/>
        <v>7.99</v>
      </c>
      <c r="I237" s="23">
        <f t="shared" si="57"/>
        <v>1775</v>
      </c>
    </row>
    <row r="238" spans="1:10" ht="15.75" customHeight="1">
      <c r="A238" s="17" t="s">
        <v>2641</v>
      </c>
      <c r="B238" s="18">
        <v>0.1</v>
      </c>
      <c r="C238" s="19">
        <v>8</v>
      </c>
      <c r="D238" s="19">
        <v>7.99</v>
      </c>
      <c r="E238" s="18">
        <f t="shared" si="56"/>
        <v>799</v>
      </c>
      <c r="F238" s="18">
        <f>'USPS 1st-class int''l (JPY)'!C10</f>
        <v>1148</v>
      </c>
      <c r="G238" s="18">
        <f t="shared" si="54"/>
        <v>975.8</v>
      </c>
      <c r="H238" s="20">
        <f t="shared" si="55"/>
        <v>7.99</v>
      </c>
      <c r="I238" s="23">
        <f t="shared" si="57"/>
        <v>1775</v>
      </c>
    </row>
    <row r="239" spans="1:10" ht="15.75" customHeight="1">
      <c r="A239" s="17" t="s">
        <v>2642</v>
      </c>
      <c r="B239" s="18">
        <v>0.1</v>
      </c>
      <c r="C239" s="19">
        <v>8</v>
      </c>
      <c r="D239" s="19">
        <v>7.99</v>
      </c>
      <c r="E239" s="18">
        <f t="shared" si="56"/>
        <v>799</v>
      </c>
      <c r="F239" s="18">
        <f>'USPS 1st-class int''l (JPY)'!C10</f>
        <v>1148</v>
      </c>
      <c r="G239" s="18">
        <f t="shared" si="54"/>
        <v>975.8</v>
      </c>
      <c r="H239" s="20">
        <f t="shared" si="55"/>
        <v>7.99</v>
      </c>
      <c r="I239" s="23">
        <f t="shared" si="57"/>
        <v>1775</v>
      </c>
    </row>
    <row r="240" spans="1:10" ht="15.75" customHeight="1">
      <c r="A240" s="17" t="s">
        <v>2643</v>
      </c>
      <c r="B240" s="18">
        <v>0.1</v>
      </c>
      <c r="C240" s="19">
        <v>8</v>
      </c>
      <c r="D240" s="19">
        <v>7.99</v>
      </c>
      <c r="E240" s="18">
        <f t="shared" si="56"/>
        <v>799</v>
      </c>
      <c r="F240" s="18">
        <f>'USPS 1st-class int''l (JPY)'!C10</f>
        <v>1148</v>
      </c>
      <c r="G240" s="18">
        <f t="shared" si="54"/>
        <v>975.8</v>
      </c>
      <c r="H240" s="20">
        <f t="shared" si="55"/>
        <v>7.99</v>
      </c>
      <c r="I240" s="23">
        <f t="shared" si="57"/>
        <v>1775</v>
      </c>
    </row>
    <row r="241" spans="1:10" ht="15.75" customHeight="1">
      <c r="A241" s="17" t="s">
        <v>2644</v>
      </c>
      <c r="B241" s="18">
        <v>0.1</v>
      </c>
      <c r="C241" s="19">
        <v>8</v>
      </c>
      <c r="D241" s="19">
        <v>7.99</v>
      </c>
      <c r="E241" s="18">
        <f t="shared" si="56"/>
        <v>799</v>
      </c>
      <c r="F241" s="18">
        <f>'USPS 1st-class int''l (JPY)'!C10</f>
        <v>1148</v>
      </c>
      <c r="G241" s="18">
        <f t="shared" si="54"/>
        <v>975.8</v>
      </c>
      <c r="H241" s="20">
        <f t="shared" si="55"/>
        <v>7.99</v>
      </c>
      <c r="I241" s="23">
        <f t="shared" si="57"/>
        <v>1775</v>
      </c>
    </row>
    <row r="242" spans="1:10" ht="15.75" customHeight="1">
      <c r="A242" s="17" t="s">
        <v>2645</v>
      </c>
      <c r="B242" s="18">
        <v>0.1</v>
      </c>
      <c r="C242" s="19">
        <v>8</v>
      </c>
      <c r="D242" s="19">
        <v>7.99</v>
      </c>
      <c r="E242" s="18">
        <f t="shared" si="56"/>
        <v>799</v>
      </c>
      <c r="F242" s="18">
        <f>'USPS 1st-class int''l (JPY)'!C10</f>
        <v>1148</v>
      </c>
      <c r="G242" s="18">
        <f t="shared" si="54"/>
        <v>975.8</v>
      </c>
      <c r="H242" s="20">
        <f t="shared" si="55"/>
        <v>7.99</v>
      </c>
      <c r="I242" s="23">
        <f t="shared" si="57"/>
        <v>1775</v>
      </c>
    </row>
    <row r="243" spans="1:10" ht="15.75" customHeight="1">
      <c r="A243" s="17" t="s">
        <v>2646</v>
      </c>
      <c r="B243" s="18">
        <v>0.1</v>
      </c>
      <c r="C243" s="19">
        <v>8</v>
      </c>
      <c r="D243" s="19">
        <v>7.99</v>
      </c>
      <c r="E243" s="18">
        <f t="shared" si="56"/>
        <v>799</v>
      </c>
      <c r="F243" s="18">
        <f>'USPS 1st-class int''l (JPY)'!C10</f>
        <v>1148</v>
      </c>
      <c r="G243" s="18">
        <f t="shared" si="54"/>
        <v>975.8</v>
      </c>
      <c r="H243" s="20">
        <f t="shared" si="55"/>
        <v>7.99</v>
      </c>
      <c r="I243" s="23">
        <f t="shared" si="57"/>
        <v>1775</v>
      </c>
    </row>
    <row r="244" spans="1:10" s="43" customFormat="1" ht="15.75" customHeight="1">
      <c r="A244" s="52" t="s">
        <v>2647</v>
      </c>
      <c r="B244" s="53">
        <v>0.1</v>
      </c>
      <c r="C244" s="54">
        <f>B244*16</f>
        <v>1.6</v>
      </c>
      <c r="D244" s="54">
        <v>7.99</v>
      </c>
      <c r="E244" s="18">
        <f t="shared" si="56"/>
        <v>799</v>
      </c>
      <c r="F244" s="53">
        <f>'USPS 1st-class int''l (JPY)'!C4</f>
        <v>616</v>
      </c>
      <c r="G244" s="53">
        <f t="shared" si="54"/>
        <v>523.6</v>
      </c>
      <c r="H244" s="55">
        <f t="shared" si="55"/>
        <v>7.99</v>
      </c>
      <c r="I244" s="23">
        <f t="shared" si="57"/>
        <v>1323</v>
      </c>
      <c r="J244" s="57"/>
    </row>
    <row r="245" spans="1:10" ht="15.75" customHeight="1">
      <c r="A245" s="17" t="s">
        <v>2648</v>
      </c>
      <c r="B245" s="18">
        <v>0.1</v>
      </c>
      <c r="C245" s="19">
        <v>8</v>
      </c>
      <c r="D245" s="19">
        <v>7.99</v>
      </c>
      <c r="E245" s="18">
        <f t="shared" si="56"/>
        <v>799</v>
      </c>
      <c r="F245" s="18">
        <f>'USPS 1st-class int''l (JPY)'!C10</f>
        <v>1148</v>
      </c>
      <c r="G245" s="18">
        <f t="shared" si="54"/>
        <v>975.8</v>
      </c>
      <c r="H245" s="20">
        <f t="shared" si="55"/>
        <v>7.99</v>
      </c>
      <c r="I245" s="23">
        <f t="shared" si="57"/>
        <v>1775</v>
      </c>
    </row>
    <row r="246" spans="1:10" s="43" customFormat="1" ht="15.75" customHeight="1">
      <c r="A246" s="52" t="s">
        <v>2649</v>
      </c>
      <c r="B246" s="53">
        <v>0.1</v>
      </c>
      <c r="C246" s="54">
        <f>B246*16</f>
        <v>1.6</v>
      </c>
      <c r="D246" s="54">
        <v>7.99</v>
      </c>
      <c r="E246" s="18">
        <f t="shared" si="56"/>
        <v>799</v>
      </c>
      <c r="F246" s="53">
        <f>'USPS 1st-class int''l (JPY)'!C4</f>
        <v>616</v>
      </c>
      <c r="G246" s="53">
        <f t="shared" si="54"/>
        <v>523.6</v>
      </c>
      <c r="H246" s="55">
        <f t="shared" si="55"/>
        <v>7.99</v>
      </c>
      <c r="I246" s="23">
        <f t="shared" si="57"/>
        <v>1323</v>
      </c>
      <c r="J246" s="57"/>
    </row>
    <row r="247" spans="1:10" ht="15.75" customHeight="1">
      <c r="A247" s="17" t="s">
        <v>2650</v>
      </c>
      <c r="B247" s="18">
        <v>0.1</v>
      </c>
      <c r="C247" s="19">
        <v>8</v>
      </c>
      <c r="D247" s="19">
        <v>7.99</v>
      </c>
      <c r="E247" s="18">
        <f t="shared" si="56"/>
        <v>799</v>
      </c>
      <c r="F247" s="18">
        <f>'USPS 1st-class int''l (JPY)'!C10</f>
        <v>1148</v>
      </c>
      <c r="G247" s="18">
        <f t="shared" si="54"/>
        <v>975.8</v>
      </c>
      <c r="H247" s="20">
        <f t="shared" si="55"/>
        <v>7.99</v>
      </c>
      <c r="I247" s="23">
        <f t="shared" si="57"/>
        <v>1775</v>
      </c>
    </row>
    <row r="248" spans="1:10" ht="15.75" customHeight="1">
      <c r="A248" s="17" t="s">
        <v>2651</v>
      </c>
      <c r="B248" s="18">
        <v>0.1</v>
      </c>
      <c r="C248" s="19">
        <v>8</v>
      </c>
      <c r="D248" s="19">
        <v>7.99</v>
      </c>
      <c r="E248" s="18">
        <f t="shared" si="56"/>
        <v>799</v>
      </c>
      <c r="F248" s="18">
        <f>'USPS 1st-class int''l (JPY)'!C10</f>
        <v>1148</v>
      </c>
      <c r="G248" s="18">
        <f t="shared" si="54"/>
        <v>975.8</v>
      </c>
      <c r="H248" s="20">
        <f t="shared" si="55"/>
        <v>7.99</v>
      </c>
      <c r="I248" s="23">
        <f t="shared" si="57"/>
        <v>1775</v>
      </c>
    </row>
    <row r="249" spans="1:10" ht="15.75" customHeight="1">
      <c r="A249" s="17" t="s">
        <v>2652</v>
      </c>
      <c r="B249" s="18">
        <v>0.1</v>
      </c>
      <c r="C249" s="19">
        <v>8</v>
      </c>
      <c r="D249" s="19">
        <v>7.99</v>
      </c>
      <c r="E249" s="18">
        <f t="shared" si="56"/>
        <v>799</v>
      </c>
      <c r="F249" s="18">
        <f>'USPS 1st-class int''l (JPY)'!C10</f>
        <v>1148</v>
      </c>
      <c r="G249" s="18">
        <f t="shared" si="54"/>
        <v>975.8</v>
      </c>
      <c r="H249" s="20">
        <f t="shared" si="55"/>
        <v>7.99</v>
      </c>
      <c r="I249" s="23">
        <f t="shared" si="57"/>
        <v>1775</v>
      </c>
    </row>
    <row r="250" spans="1:10" ht="15.75" customHeight="1">
      <c r="A250" s="17" t="s">
        <v>2653</v>
      </c>
      <c r="B250" s="18" t="s">
        <v>2606</v>
      </c>
      <c r="C250" s="19">
        <v>5</v>
      </c>
      <c r="D250" s="19">
        <v>7.99</v>
      </c>
      <c r="E250" s="18">
        <f t="shared" si="56"/>
        <v>799</v>
      </c>
      <c r="F250" s="18">
        <f>'USPS 1st-class int''l (JPY)'!C7</f>
        <v>1148</v>
      </c>
      <c r="G250" s="18">
        <f t="shared" si="54"/>
        <v>975.8</v>
      </c>
      <c r="H250" s="20">
        <f t="shared" si="55"/>
        <v>7.99</v>
      </c>
      <c r="I250" s="23">
        <f t="shared" si="57"/>
        <v>1775</v>
      </c>
    </row>
    <row r="251" spans="1:10" s="43" customFormat="1" ht="15.75" customHeight="1">
      <c r="A251" s="52" t="s">
        <v>2654</v>
      </c>
      <c r="B251" s="53">
        <v>0.1</v>
      </c>
      <c r="C251" s="54">
        <v>1.6</v>
      </c>
      <c r="D251" s="54">
        <v>7.99</v>
      </c>
      <c r="E251" s="18">
        <f t="shared" si="56"/>
        <v>799</v>
      </c>
      <c r="F251" s="53">
        <f>'USPS 1st-class int''l (JPY)'!C4</f>
        <v>616</v>
      </c>
      <c r="G251" s="53">
        <f t="shared" si="54"/>
        <v>523.6</v>
      </c>
      <c r="H251" s="55">
        <f t="shared" si="55"/>
        <v>7.99</v>
      </c>
      <c r="I251" s="23">
        <f t="shared" si="57"/>
        <v>1323</v>
      </c>
      <c r="J251" s="57"/>
    </row>
    <row r="252" spans="1:10" s="43" customFormat="1" ht="15.75" customHeight="1">
      <c r="A252" s="52" t="s">
        <v>2655</v>
      </c>
      <c r="B252" s="53">
        <v>0.1</v>
      </c>
      <c r="C252" s="54">
        <v>1.6</v>
      </c>
      <c r="D252" s="54">
        <v>7.99</v>
      </c>
      <c r="E252" s="18">
        <f t="shared" si="56"/>
        <v>799</v>
      </c>
      <c r="F252" s="53">
        <f>'USPS 1st-class int''l (JPY)'!C4</f>
        <v>616</v>
      </c>
      <c r="G252" s="53">
        <f t="shared" si="54"/>
        <v>523.6</v>
      </c>
      <c r="H252" s="55">
        <f t="shared" si="55"/>
        <v>7.99</v>
      </c>
      <c r="I252" s="23">
        <f t="shared" si="57"/>
        <v>1323</v>
      </c>
      <c r="J252" s="57"/>
    </row>
    <row r="253" spans="1:10" ht="15.75" customHeight="1">
      <c r="A253" s="17" t="s">
        <v>2656</v>
      </c>
      <c r="B253" s="18">
        <v>0.1</v>
      </c>
      <c r="C253" s="19">
        <v>8</v>
      </c>
      <c r="D253" s="19">
        <v>7.99</v>
      </c>
      <c r="E253" s="18">
        <f t="shared" si="56"/>
        <v>799</v>
      </c>
      <c r="F253" s="18">
        <f>'USPS 1st-class int''l (JPY)'!C10</f>
        <v>1148</v>
      </c>
      <c r="G253" s="18">
        <f t="shared" si="54"/>
        <v>975.8</v>
      </c>
      <c r="H253" s="20">
        <f t="shared" si="55"/>
        <v>7.99</v>
      </c>
      <c r="I253" s="23">
        <f t="shared" si="57"/>
        <v>1775</v>
      </c>
    </row>
    <row r="254" spans="1:10" s="43" customFormat="1" ht="15.75" customHeight="1">
      <c r="A254" s="52" t="s">
        <v>2657</v>
      </c>
      <c r="B254" s="53">
        <v>0.1</v>
      </c>
      <c r="C254" s="54">
        <v>1.6</v>
      </c>
      <c r="D254" s="54">
        <v>7.99</v>
      </c>
      <c r="E254" s="18">
        <f t="shared" si="56"/>
        <v>799</v>
      </c>
      <c r="F254" s="53">
        <f>'USPS 1st-class int''l (JPY)'!C4</f>
        <v>616</v>
      </c>
      <c r="G254" s="53">
        <f t="shared" si="54"/>
        <v>523.6</v>
      </c>
      <c r="H254" s="55">
        <f t="shared" si="55"/>
        <v>7.99</v>
      </c>
      <c r="I254" s="23">
        <f t="shared" si="57"/>
        <v>1323</v>
      </c>
      <c r="J254" s="57"/>
    </row>
    <row r="255" spans="1:10" s="43" customFormat="1" ht="15.75" customHeight="1">
      <c r="A255" s="52" t="s">
        <v>2658</v>
      </c>
      <c r="B255" s="53">
        <v>0.1</v>
      </c>
      <c r="C255" s="54">
        <v>1.6</v>
      </c>
      <c r="D255" s="54">
        <v>7.99</v>
      </c>
      <c r="E255" s="18">
        <f t="shared" si="56"/>
        <v>799</v>
      </c>
      <c r="F255" s="53">
        <f>'USPS 1st-class int''l (JPY)'!C4</f>
        <v>616</v>
      </c>
      <c r="G255" s="53">
        <f t="shared" si="54"/>
        <v>523.6</v>
      </c>
      <c r="H255" s="55">
        <f t="shared" si="55"/>
        <v>7.99</v>
      </c>
      <c r="I255" s="23">
        <f t="shared" si="57"/>
        <v>1323</v>
      </c>
      <c r="J255" s="57"/>
    </row>
    <row r="256" spans="1:10" ht="15.75" customHeight="1">
      <c r="A256" s="17" t="s">
        <v>2659</v>
      </c>
      <c r="B256" s="18">
        <v>0.1</v>
      </c>
      <c r="C256" s="19">
        <v>8</v>
      </c>
      <c r="D256" s="19">
        <v>7.99</v>
      </c>
      <c r="E256" s="18">
        <f t="shared" si="56"/>
        <v>799</v>
      </c>
      <c r="F256" s="18">
        <f>'USPS 1st-class int''l (JPY)'!C10</f>
        <v>1148</v>
      </c>
      <c r="G256" s="18">
        <f t="shared" si="54"/>
        <v>975.8</v>
      </c>
      <c r="H256" s="20">
        <f t="shared" si="55"/>
        <v>7.99</v>
      </c>
      <c r="I256" s="23">
        <f t="shared" si="57"/>
        <v>1775</v>
      </c>
    </row>
    <row r="257" spans="1:10" ht="15.75" customHeight="1">
      <c r="A257" s="17" t="s">
        <v>2660</v>
      </c>
      <c r="B257" s="18">
        <v>0.1</v>
      </c>
      <c r="C257" s="19">
        <v>8</v>
      </c>
      <c r="D257" s="19">
        <v>7.99</v>
      </c>
      <c r="E257" s="18">
        <f t="shared" si="56"/>
        <v>799</v>
      </c>
      <c r="F257" s="18">
        <f>'USPS 1st-class int''l (JPY)'!C10</f>
        <v>1148</v>
      </c>
      <c r="G257" s="18">
        <f t="shared" si="54"/>
        <v>975.8</v>
      </c>
      <c r="H257" s="20">
        <f t="shared" si="55"/>
        <v>7.99</v>
      </c>
      <c r="I257" s="23">
        <f t="shared" si="57"/>
        <v>1775</v>
      </c>
    </row>
    <row r="258" spans="1:10" s="43" customFormat="1" ht="15.75" customHeight="1">
      <c r="A258" s="52" t="s">
        <v>2661</v>
      </c>
      <c r="B258" s="53">
        <v>0.1</v>
      </c>
      <c r="C258" s="54">
        <v>1.6</v>
      </c>
      <c r="D258" s="54">
        <v>7.99</v>
      </c>
      <c r="E258" s="18">
        <f t="shared" si="56"/>
        <v>799</v>
      </c>
      <c r="F258" s="53">
        <f>'USPS 1st-class int''l (JPY)'!C4</f>
        <v>616</v>
      </c>
      <c r="G258" s="53">
        <f t="shared" ref="G258" si="59">IF(C258&lt;=16,F258*0.85,IF(C258&lt;=32,F258*0.75,IF(C258&lt;=48,F258*0.65,F258*0.55)))</f>
        <v>523.6</v>
      </c>
      <c r="H258" s="55">
        <f t="shared" ref="H258" si="60">D258</f>
        <v>7.99</v>
      </c>
      <c r="I258" s="23">
        <f t="shared" si="57"/>
        <v>1323</v>
      </c>
      <c r="J258" s="57"/>
    </row>
    <row r="259" spans="1:10" ht="15.75" customHeight="1">
      <c r="A259" s="17" t="s">
        <v>2662</v>
      </c>
      <c r="B259" s="18">
        <v>0.1</v>
      </c>
      <c r="C259" s="19">
        <v>8</v>
      </c>
      <c r="D259" s="19">
        <v>7.99</v>
      </c>
      <c r="E259" s="18">
        <f t="shared" ref="E259" si="61">D259*100</f>
        <v>799</v>
      </c>
      <c r="F259" s="18">
        <f>'USPS 1st-class int''l (JPY)'!C10</f>
        <v>1148</v>
      </c>
      <c r="G259" s="18">
        <f t="shared" ref="G259:G290" si="62">IF(C259&lt;=16,F259*0.85,IF(C259&lt;=32,F259*0.75,IF(C259&lt;=48,F259*0.65,F259*0.55)))</f>
        <v>975.8</v>
      </c>
      <c r="H259" s="20">
        <f t="shared" ref="H259:H290" si="63">D259</f>
        <v>7.99</v>
      </c>
      <c r="I259" s="23">
        <f t="shared" ref="I259" si="64">ROUNDUP(E259+G259,0)</f>
        <v>1775</v>
      </c>
    </row>
    <row r="260" spans="1:10" s="43" customFormat="1" ht="15.75" customHeight="1">
      <c r="A260" s="52" t="s">
        <v>2663</v>
      </c>
      <c r="B260" s="53">
        <v>0.1</v>
      </c>
      <c r="C260" s="54">
        <v>1.6</v>
      </c>
      <c r="D260" s="54">
        <v>7.99</v>
      </c>
      <c r="E260" s="18">
        <f t="shared" ref="E260:E291" si="65">D260*100</f>
        <v>799</v>
      </c>
      <c r="F260" s="53">
        <f>'USPS 1st-class int''l (JPY)'!C4</f>
        <v>616</v>
      </c>
      <c r="G260" s="53">
        <f t="shared" si="62"/>
        <v>523.6</v>
      </c>
      <c r="H260" s="55">
        <f t="shared" si="63"/>
        <v>7.99</v>
      </c>
      <c r="I260" s="23">
        <f t="shared" ref="I260:I291" si="66">ROUNDUP(E260+G260,0)</f>
        <v>1323</v>
      </c>
      <c r="J260" s="57"/>
    </row>
    <row r="261" spans="1:10" ht="15.75" customHeight="1">
      <c r="A261" s="17" t="s">
        <v>2664</v>
      </c>
      <c r="B261" s="18">
        <v>0.1</v>
      </c>
      <c r="C261" s="19">
        <v>8</v>
      </c>
      <c r="D261" s="19">
        <v>7.99</v>
      </c>
      <c r="E261" s="18">
        <f t="shared" si="65"/>
        <v>799</v>
      </c>
      <c r="F261" s="18">
        <f>'USPS 1st-class int''l (JPY)'!C10</f>
        <v>1148</v>
      </c>
      <c r="G261" s="18">
        <f t="shared" si="62"/>
        <v>975.8</v>
      </c>
      <c r="H261" s="20">
        <f t="shared" si="63"/>
        <v>7.99</v>
      </c>
      <c r="I261" s="23">
        <f t="shared" si="66"/>
        <v>1775</v>
      </c>
    </row>
    <row r="262" spans="1:10" ht="15.75" customHeight="1">
      <c r="A262" s="17" t="s">
        <v>2665</v>
      </c>
      <c r="B262" s="18">
        <v>0.1</v>
      </c>
      <c r="C262" s="19">
        <v>8</v>
      </c>
      <c r="D262" s="19">
        <v>7.99</v>
      </c>
      <c r="E262" s="18">
        <f t="shared" si="65"/>
        <v>799</v>
      </c>
      <c r="F262" s="18">
        <f>'USPS 1st-class int''l (JPY)'!C10</f>
        <v>1148</v>
      </c>
      <c r="G262" s="18">
        <f t="shared" si="62"/>
        <v>975.8</v>
      </c>
      <c r="H262" s="20">
        <f t="shared" si="63"/>
        <v>7.99</v>
      </c>
      <c r="I262" s="23">
        <f t="shared" si="66"/>
        <v>1775</v>
      </c>
    </row>
    <row r="263" spans="1:10" ht="15.75" customHeight="1">
      <c r="A263" s="17" t="s">
        <v>2666</v>
      </c>
      <c r="B263" s="18">
        <v>0.1</v>
      </c>
      <c r="C263" s="19">
        <v>8</v>
      </c>
      <c r="D263" s="19">
        <v>7.99</v>
      </c>
      <c r="E263" s="18">
        <f t="shared" si="65"/>
        <v>799</v>
      </c>
      <c r="F263" s="18">
        <f>'USPS 1st-class int''l (JPY)'!C10</f>
        <v>1148</v>
      </c>
      <c r="G263" s="18">
        <f t="shared" si="62"/>
        <v>975.8</v>
      </c>
      <c r="H263" s="20">
        <f t="shared" si="63"/>
        <v>7.99</v>
      </c>
      <c r="I263" s="23">
        <f t="shared" si="66"/>
        <v>1775</v>
      </c>
    </row>
    <row r="264" spans="1:10" ht="15.75" customHeight="1">
      <c r="A264" s="17" t="s">
        <v>2667</v>
      </c>
      <c r="B264" s="18">
        <v>0.1</v>
      </c>
      <c r="C264" s="19">
        <v>8</v>
      </c>
      <c r="D264" s="19">
        <v>7.99</v>
      </c>
      <c r="E264" s="18">
        <f t="shared" si="65"/>
        <v>799</v>
      </c>
      <c r="F264" s="18">
        <f>'USPS 1st-class int''l (JPY)'!C10</f>
        <v>1148</v>
      </c>
      <c r="G264" s="18">
        <f t="shared" si="62"/>
        <v>975.8</v>
      </c>
      <c r="H264" s="20">
        <f t="shared" si="63"/>
        <v>7.99</v>
      </c>
      <c r="I264" s="23">
        <f t="shared" si="66"/>
        <v>1775</v>
      </c>
    </row>
    <row r="265" spans="1:10" ht="15.75" customHeight="1">
      <c r="A265" s="17" t="s">
        <v>2668</v>
      </c>
      <c r="B265" s="18">
        <v>0.1</v>
      </c>
      <c r="C265" s="19">
        <v>8</v>
      </c>
      <c r="D265" s="19">
        <v>7.99</v>
      </c>
      <c r="E265" s="18">
        <f t="shared" si="65"/>
        <v>799</v>
      </c>
      <c r="F265" s="18">
        <f>'USPS 1st-class int''l (JPY)'!C10</f>
        <v>1148</v>
      </c>
      <c r="G265" s="18">
        <f t="shared" si="62"/>
        <v>975.8</v>
      </c>
      <c r="H265" s="20">
        <f t="shared" si="63"/>
        <v>7.99</v>
      </c>
      <c r="I265" s="23">
        <f t="shared" si="66"/>
        <v>1775</v>
      </c>
    </row>
    <row r="266" spans="1:10" ht="15.75" customHeight="1">
      <c r="A266" s="17" t="s">
        <v>2669</v>
      </c>
      <c r="B266" s="18">
        <v>0.1</v>
      </c>
      <c r="C266" s="19">
        <v>8</v>
      </c>
      <c r="D266" s="19">
        <v>7.99</v>
      </c>
      <c r="E266" s="18">
        <f t="shared" si="65"/>
        <v>799</v>
      </c>
      <c r="F266" s="18">
        <f>'USPS 1st-class int''l (JPY)'!C10</f>
        <v>1148</v>
      </c>
      <c r="G266" s="18">
        <f t="shared" si="62"/>
        <v>975.8</v>
      </c>
      <c r="H266" s="20">
        <f t="shared" si="63"/>
        <v>7.99</v>
      </c>
      <c r="I266" s="23">
        <f t="shared" si="66"/>
        <v>1775</v>
      </c>
    </row>
    <row r="267" spans="1:10" ht="15.75" customHeight="1">
      <c r="A267" s="17" t="s">
        <v>2670</v>
      </c>
      <c r="B267" s="18">
        <v>0.1</v>
      </c>
      <c r="C267" s="19">
        <v>8</v>
      </c>
      <c r="D267" s="19">
        <v>7.99</v>
      </c>
      <c r="E267" s="18">
        <f t="shared" si="65"/>
        <v>799</v>
      </c>
      <c r="F267" s="18">
        <f>'USPS 1st-class int''l (JPY)'!C10</f>
        <v>1148</v>
      </c>
      <c r="G267" s="18">
        <f t="shared" si="62"/>
        <v>975.8</v>
      </c>
      <c r="H267" s="20">
        <f t="shared" si="63"/>
        <v>7.99</v>
      </c>
      <c r="I267" s="23">
        <f t="shared" si="66"/>
        <v>1775</v>
      </c>
    </row>
    <row r="268" spans="1:10" ht="15.75" customHeight="1">
      <c r="A268" s="17" t="s">
        <v>2671</v>
      </c>
      <c r="B268" s="18">
        <v>0.1</v>
      </c>
      <c r="C268" s="19">
        <v>8</v>
      </c>
      <c r="D268" s="19">
        <v>7.99</v>
      </c>
      <c r="E268" s="18">
        <f t="shared" si="65"/>
        <v>799</v>
      </c>
      <c r="F268" s="18">
        <f>'USPS 1st-class int''l (JPY)'!C10</f>
        <v>1148</v>
      </c>
      <c r="G268" s="18">
        <f t="shared" si="62"/>
        <v>975.8</v>
      </c>
      <c r="H268" s="20">
        <f t="shared" si="63"/>
        <v>7.99</v>
      </c>
      <c r="I268" s="23">
        <f t="shared" si="66"/>
        <v>1775</v>
      </c>
    </row>
    <row r="269" spans="1:10" s="43" customFormat="1" ht="15.75" customHeight="1">
      <c r="A269" s="52" t="s">
        <v>2672</v>
      </c>
      <c r="B269" s="53">
        <v>0.1</v>
      </c>
      <c r="C269" s="54">
        <v>1.6</v>
      </c>
      <c r="D269" s="54">
        <v>7.99</v>
      </c>
      <c r="E269" s="18">
        <f t="shared" si="65"/>
        <v>799</v>
      </c>
      <c r="F269" s="53">
        <f>'USPS 1st-class int''l (JPY)'!C4</f>
        <v>616</v>
      </c>
      <c r="G269" s="53">
        <f t="shared" si="62"/>
        <v>523.6</v>
      </c>
      <c r="H269" s="55">
        <f t="shared" si="63"/>
        <v>7.99</v>
      </c>
      <c r="I269" s="23">
        <f t="shared" si="66"/>
        <v>1323</v>
      </c>
      <c r="J269" s="57"/>
    </row>
    <row r="270" spans="1:10" ht="15.75" customHeight="1">
      <c r="A270" s="17" t="s">
        <v>2673</v>
      </c>
      <c r="B270" s="18">
        <v>0.1</v>
      </c>
      <c r="C270" s="19">
        <v>8</v>
      </c>
      <c r="D270" s="19">
        <v>7.99</v>
      </c>
      <c r="E270" s="18">
        <f t="shared" si="65"/>
        <v>799</v>
      </c>
      <c r="F270" s="18">
        <f>'USPS 1st-class int''l (JPY)'!C10</f>
        <v>1148</v>
      </c>
      <c r="G270" s="18">
        <f t="shared" si="62"/>
        <v>975.8</v>
      </c>
      <c r="H270" s="20">
        <f t="shared" si="63"/>
        <v>7.99</v>
      </c>
      <c r="I270" s="23">
        <f t="shared" si="66"/>
        <v>1775</v>
      </c>
    </row>
    <row r="271" spans="1:10" ht="15.75" customHeight="1">
      <c r="A271" s="17" t="s">
        <v>2674</v>
      </c>
      <c r="B271" s="18">
        <v>0.1</v>
      </c>
      <c r="C271" s="19">
        <v>8</v>
      </c>
      <c r="D271" s="19">
        <v>7.99</v>
      </c>
      <c r="E271" s="18">
        <f t="shared" si="65"/>
        <v>799</v>
      </c>
      <c r="F271" s="18">
        <f>'USPS 1st-class int''l (JPY)'!C10</f>
        <v>1148</v>
      </c>
      <c r="G271" s="18">
        <f t="shared" si="62"/>
        <v>975.8</v>
      </c>
      <c r="H271" s="20">
        <f t="shared" si="63"/>
        <v>7.99</v>
      </c>
      <c r="I271" s="23">
        <f t="shared" si="66"/>
        <v>1775</v>
      </c>
    </row>
    <row r="272" spans="1:10" ht="15.75" customHeight="1">
      <c r="A272" s="17" t="s">
        <v>2675</v>
      </c>
      <c r="B272" s="18">
        <v>0.1</v>
      </c>
      <c r="C272" s="19">
        <v>8</v>
      </c>
      <c r="D272" s="19">
        <v>7.99</v>
      </c>
      <c r="E272" s="18">
        <f t="shared" si="65"/>
        <v>799</v>
      </c>
      <c r="F272" s="18">
        <f>'USPS 1st-class int''l (JPY)'!C10</f>
        <v>1148</v>
      </c>
      <c r="G272" s="18">
        <f t="shared" si="62"/>
        <v>975.8</v>
      </c>
      <c r="H272" s="20">
        <f t="shared" si="63"/>
        <v>7.99</v>
      </c>
      <c r="I272" s="23">
        <f t="shared" si="66"/>
        <v>1775</v>
      </c>
    </row>
    <row r="273" spans="1:10" ht="15.75" customHeight="1">
      <c r="A273" s="17" t="s">
        <v>2676</v>
      </c>
      <c r="B273" s="18">
        <v>0.1</v>
      </c>
      <c r="C273" s="19">
        <v>8</v>
      </c>
      <c r="D273" s="19">
        <v>7.99</v>
      </c>
      <c r="E273" s="18">
        <f t="shared" si="65"/>
        <v>799</v>
      </c>
      <c r="F273" s="18">
        <f>'USPS 1st-class int''l (JPY)'!C10</f>
        <v>1148</v>
      </c>
      <c r="G273" s="18">
        <f t="shared" si="62"/>
        <v>975.8</v>
      </c>
      <c r="H273" s="20">
        <f t="shared" si="63"/>
        <v>7.99</v>
      </c>
      <c r="I273" s="23">
        <f t="shared" si="66"/>
        <v>1775</v>
      </c>
    </row>
    <row r="274" spans="1:10" s="43" customFormat="1" ht="15.75" customHeight="1">
      <c r="A274" s="52" t="s">
        <v>2677</v>
      </c>
      <c r="B274" s="53">
        <v>0.1</v>
      </c>
      <c r="C274" s="54">
        <v>1.6</v>
      </c>
      <c r="D274" s="54">
        <v>7.99</v>
      </c>
      <c r="E274" s="18">
        <f t="shared" si="65"/>
        <v>799</v>
      </c>
      <c r="F274" s="53">
        <f>'USPS 1st-class int''l (JPY)'!C4</f>
        <v>616</v>
      </c>
      <c r="G274" s="53">
        <f t="shared" si="62"/>
        <v>523.6</v>
      </c>
      <c r="H274" s="55">
        <f t="shared" si="63"/>
        <v>7.99</v>
      </c>
      <c r="I274" s="23">
        <f t="shared" si="66"/>
        <v>1323</v>
      </c>
      <c r="J274" s="57"/>
    </row>
    <row r="275" spans="1:10" ht="15.75" customHeight="1">
      <c r="A275" s="17" t="s">
        <v>2678</v>
      </c>
      <c r="B275" s="18">
        <v>0.1</v>
      </c>
      <c r="C275" s="19">
        <v>8</v>
      </c>
      <c r="D275" s="19">
        <v>7.99</v>
      </c>
      <c r="E275" s="18">
        <f t="shared" si="65"/>
        <v>799</v>
      </c>
      <c r="F275" s="18">
        <f>'USPS 1st-class int''l (JPY)'!C10</f>
        <v>1148</v>
      </c>
      <c r="G275" s="18">
        <f t="shared" si="62"/>
        <v>975.8</v>
      </c>
      <c r="H275" s="20">
        <f t="shared" si="63"/>
        <v>7.99</v>
      </c>
      <c r="I275" s="23">
        <f t="shared" si="66"/>
        <v>1775</v>
      </c>
    </row>
    <row r="276" spans="1:10" ht="15.75" customHeight="1">
      <c r="A276" s="17" t="s">
        <v>2679</v>
      </c>
      <c r="B276" s="18">
        <v>0.1</v>
      </c>
      <c r="C276" s="19">
        <v>8</v>
      </c>
      <c r="D276" s="19">
        <v>7.99</v>
      </c>
      <c r="E276" s="18">
        <f t="shared" si="65"/>
        <v>799</v>
      </c>
      <c r="F276" s="18">
        <f>'USPS 1st-class int''l (JPY)'!C10</f>
        <v>1148</v>
      </c>
      <c r="G276" s="18">
        <f t="shared" si="62"/>
        <v>975.8</v>
      </c>
      <c r="H276" s="20">
        <f t="shared" si="63"/>
        <v>7.99</v>
      </c>
      <c r="I276" s="23">
        <f t="shared" si="66"/>
        <v>1775</v>
      </c>
    </row>
    <row r="277" spans="1:10" ht="15.75" customHeight="1">
      <c r="A277" s="17" t="s">
        <v>2680</v>
      </c>
      <c r="B277" s="18">
        <v>0.1</v>
      </c>
      <c r="C277" s="19">
        <v>8</v>
      </c>
      <c r="D277" s="19">
        <v>7.99</v>
      </c>
      <c r="E277" s="18">
        <f t="shared" si="65"/>
        <v>799</v>
      </c>
      <c r="F277" s="18">
        <f>'USPS 1st-class int''l (JPY)'!C10</f>
        <v>1148</v>
      </c>
      <c r="G277" s="18">
        <f t="shared" si="62"/>
        <v>975.8</v>
      </c>
      <c r="H277" s="20">
        <f t="shared" si="63"/>
        <v>7.99</v>
      </c>
      <c r="I277" s="23">
        <f t="shared" si="66"/>
        <v>1775</v>
      </c>
    </row>
    <row r="278" spans="1:10" ht="15.75" customHeight="1">
      <c r="A278" s="17" t="s">
        <v>2681</v>
      </c>
      <c r="B278" s="18">
        <v>0.1</v>
      </c>
      <c r="C278" s="19">
        <v>8</v>
      </c>
      <c r="D278" s="19">
        <v>7.99</v>
      </c>
      <c r="E278" s="18">
        <f t="shared" si="65"/>
        <v>799</v>
      </c>
      <c r="F278" s="18">
        <f>'USPS 1st-class int''l (JPY)'!C10</f>
        <v>1148</v>
      </c>
      <c r="G278" s="18">
        <f t="shared" si="62"/>
        <v>975.8</v>
      </c>
      <c r="H278" s="20">
        <f t="shared" si="63"/>
        <v>7.99</v>
      </c>
      <c r="I278" s="23">
        <f t="shared" si="66"/>
        <v>1775</v>
      </c>
    </row>
    <row r="279" spans="1:10" s="43" customFormat="1" ht="15.75" customHeight="1">
      <c r="A279" s="52" t="s">
        <v>2682</v>
      </c>
      <c r="B279" s="53">
        <v>0.1</v>
      </c>
      <c r="C279" s="54">
        <v>1.6</v>
      </c>
      <c r="D279" s="54">
        <v>7.99</v>
      </c>
      <c r="E279" s="18">
        <f t="shared" si="65"/>
        <v>799</v>
      </c>
      <c r="F279" s="53">
        <f>'USPS 1st-class int''l (JPY)'!C4</f>
        <v>616</v>
      </c>
      <c r="G279" s="53">
        <f t="shared" si="62"/>
        <v>523.6</v>
      </c>
      <c r="H279" s="55">
        <f t="shared" si="63"/>
        <v>7.99</v>
      </c>
      <c r="I279" s="23">
        <f t="shared" si="66"/>
        <v>1323</v>
      </c>
      <c r="J279" s="57"/>
    </row>
    <row r="280" spans="1:10" ht="15.75" customHeight="1">
      <c r="A280" s="17" t="s">
        <v>2683</v>
      </c>
      <c r="B280" s="18">
        <v>0.1</v>
      </c>
      <c r="C280" s="19">
        <v>8</v>
      </c>
      <c r="D280" s="19">
        <v>7.99</v>
      </c>
      <c r="E280" s="18">
        <f t="shared" si="65"/>
        <v>799</v>
      </c>
      <c r="F280" s="18">
        <f>'USPS 1st-class int''l (JPY)'!C10</f>
        <v>1148</v>
      </c>
      <c r="G280" s="18">
        <f t="shared" si="62"/>
        <v>975.8</v>
      </c>
      <c r="H280" s="20">
        <f t="shared" si="63"/>
        <v>7.99</v>
      </c>
      <c r="I280" s="23">
        <f t="shared" si="66"/>
        <v>1775</v>
      </c>
    </row>
    <row r="281" spans="1:10" ht="15.75" customHeight="1">
      <c r="A281" s="17" t="s">
        <v>2684</v>
      </c>
      <c r="B281" s="18">
        <v>0.1</v>
      </c>
      <c r="C281" s="19">
        <v>8</v>
      </c>
      <c r="D281" s="19">
        <v>7.99</v>
      </c>
      <c r="E281" s="18">
        <f t="shared" si="65"/>
        <v>799</v>
      </c>
      <c r="F281" s="18">
        <f>'USPS 1st-class int''l (JPY)'!C10</f>
        <v>1148</v>
      </c>
      <c r="G281" s="18">
        <f t="shared" si="62"/>
        <v>975.8</v>
      </c>
      <c r="H281" s="20">
        <f t="shared" si="63"/>
        <v>7.99</v>
      </c>
      <c r="I281" s="23">
        <f t="shared" si="66"/>
        <v>1775</v>
      </c>
    </row>
    <row r="282" spans="1:10" ht="15.75" customHeight="1">
      <c r="A282" s="17" t="s">
        <v>2685</v>
      </c>
      <c r="B282" s="18" t="s">
        <v>2606</v>
      </c>
      <c r="C282" s="19">
        <v>5</v>
      </c>
      <c r="D282" s="19">
        <v>7.99</v>
      </c>
      <c r="E282" s="18">
        <f t="shared" si="65"/>
        <v>799</v>
      </c>
      <c r="F282" s="18">
        <f>'USPS 1st-class int''l (JPY)'!C7</f>
        <v>1148</v>
      </c>
      <c r="G282" s="18">
        <f t="shared" si="62"/>
        <v>975.8</v>
      </c>
      <c r="H282" s="20">
        <f t="shared" si="63"/>
        <v>7.99</v>
      </c>
      <c r="I282" s="23">
        <f t="shared" si="66"/>
        <v>1775</v>
      </c>
    </row>
    <row r="283" spans="1:10" ht="15.75" customHeight="1">
      <c r="A283" s="17" t="s">
        <v>2686</v>
      </c>
      <c r="B283" s="18" t="s">
        <v>2606</v>
      </c>
      <c r="C283" s="19">
        <v>5</v>
      </c>
      <c r="D283" s="19">
        <v>7.99</v>
      </c>
      <c r="E283" s="18">
        <f t="shared" si="65"/>
        <v>799</v>
      </c>
      <c r="F283" s="18">
        <f>'USPS 1st-class int''l (JPY)'!C7</f>
        <v>1148</v>
      </c>
      <c r="G283" s="18">
        <f t="shared" si="62"/>
        <v>975.8</v>
      </c>
      <c r="H283" s="20">
        <f t="shared" si="63"/>
        <v>7.99</v>
      </c>
      <c r="I283" s="23">
        <f t="shared" si="66"/>
        <v>1775</v>
      </c>
    </row>
    <row r="284" spans="1:10" s="43" customFormat="1" ht="15.75" customHeight="1">
      <c r="A284" s="52" t="s">
        <v>2687</v>
      </c>
      <c r="B284" s="53" t="s">
        <v>2606</v>
      </c>
      <c r="C284" s="54">
        <f>B284*16</f>
        <v>2.4</v>
      </c>
      <c r="D284" s="54">
        <v>7.99</v>
      </c>
      <c r="E284" s="18">
        <f t="shared" si="65"/>
        <v>799</v>
      </c>
      <c r="F284" s="53">
        <f>'USPS 1st-class int''l (JPY)'!C5</f>
        <v>888</v>
      </c>
      <c r="G284" s="53">
        <f t="shared" si="62"/>
        <v>754.8</v>
      </c>
      <c r="H284" s="55">
        <f t="shared" si="63"/>
        <v>7.99</v>
      </c>
      <c r="I284" s="23">
        <f t="shared" si="66"/>
        <v>1554</v>
      </c>
      <c r="J284" s="57"/>
    </row>
    <row r="285" spans="1:10" ht="15.75" customHeight="1">
      <c r="A285" s="17" t="s">
        <v>2688</v>
      </c>
      <c r="B285" s="18">
        <v>0.1</v>
      </c>
      <c r="C285" s="19">
        <v>8</v>
      </c>
      <c r="D285" s="19">
        <v>7.99</v>
      </c>
      <c r="E285" s="18">
        <f t="shared" si="65"/>
        <v>799</v>
      </c>
      <c r="F285" s="18">
        <f>'USPS 1st-class int''l (JPY)'!C10</f>
        <v>1148</v>
      </c>
      <c r="G285" s="18">
        <f t="shared" si="62"/>
        <v>975.8</v>
      </c>
      <c r="H285" s="20">
        <f t="shared" si="63"/>
        <v>7.99</v>
      </c>
      <c r="I285" s="23">
        <f t="shared" si="66"/>
        <v>1775</v>
      </c>
    </row>
    <row r="286" spans="1:10" ht="15.75" customHeight="1">
      <c r="A286" s="17" t="s">
        <v>2689</v>
      </c>
      <c r="B286" s="18">
        <v>0.1</v>
      </c>
      <c r="C286" s="19">
        <v>8</v>
      </c>
      <c r="D286" s="19">
        <v>7.99</v>
      </c>
      <c r="E286" s="18">
        <f t="shared" si="65"/>
        <v>799</v>
      </c>
      <c r="F286" s="18">
        <f>'USPS 1st-class int''l (JPY)'!C10</f>
        <v>1148</v>
      </c>
      <c r="G286" s="18">
        <f t="shared" si="62"/>
        <v>975.8</v>
      </c>
      <c r="H286" s="20">
        <f t="shared" si="63"/>
        <v>7.99</v>
      </c>
      <c r="I286" s="23">
        <f t="shared" si="66"/>
        <v>1775</v>
      </c>
    </row>
    <row r="287" spans="1:10" ht="15.75" customHeight="1">
      <c r="A287" s="17" t="s">
        <v>2690</v>
      </c>
      <c r="B287" s="18">
        <v>0.1</v>
      </c>
      <c r="C287" s="19">
        <v>8</v>
      </c>
      <c r="D287" s="19">
        <v>7.99</v>
      </c>
      <c r="E287" s="18">
        <f t="shared" si="65"/>
        <v>799</v>
      </c>
      <c r="F287" s="18">
        <f>'USPS 1st-class int''l (JPY)'!C10</f>
        <v>1148</v>
      </c>
      <c r="G287" s="18">
        <f t="shared" si="62"/>
        <v>975.8</v>
      </c>
      <c r="H287" s="20">
        <f t="shared" si="63"/>
        <v>7.99</v>
      </c>
      <c r="I287" s="23">
        <f t="shared" si="66"/>
        <v>1775</v>
      </c>
    </row>
    <row r="288" spans="1:10" ht="15.75" customHeight="1">
      <c r="A288" s="17" t="s">
        <v>2691</v>
      </c>
      <c r="B288" s="18" t="s">
        <v>2606</v>
      </c>
      <c r="C288" s="19">
        <v>5</v>
      </c>
      <c r="D288" s="19">
        <v>7.99</v>
      </c>
      <c r="E288" s="18">
        <f t="shared" si="65"/>
        <v>799</v>
      </c>
      <c r="F288" s="18">
        <f>'USPS 1st-class int''l (JPY)'!C7</f>
        <v>1148</v>
      </c>
      <c r="G288" s="18">
        <f t="shared" si="62"/>
        <v>975.8</v>
      </c>
      <c r="H288" s="20">
        <f t="shared" si="63"/>
        <v>7.99</v>
      </c>
      <c r="I288" s="23">
        <f t="shared" si="66"/>
        <v>1775</v>
      </c>
    </row>
    <row r="289" spans="1:10" ht="15.75" customHeight="1">
      <c r="A289" s="17" t="s">
        <v>2692</v>
      </c>
      <c r="B289" s="18" t="s">
        <v>2606</v>
      </c>
      <c r="C289" s="19">
        <v>5</v>
      </c>
      <c r="D289" s="19">
        <v>7.99</v>
      </c>
      <c r="E289" s="18">
        <f t="shared" si="65"/>
        <v>799</v>
      </c>
      <c r="F289" s="18">
        <f>'USPS 1st-class int''l (JPY)'!C7</f>
        <v>1148</v>
      </c>
      <c r="G289" s="18">
        <f t="shared" si="62"/>
        <v>975.8</v>
      </c>
      <c r="H289" s="20">
        <f t="shared" si="63"/>
        <v>7.99</v>
      </c>
      <c r="I289" s="23">
        <f t="shared" si="66"/>
        <v>1775</v>
      </c>
    </row>
    <row r="290" spans="1:10" ht="15.75" customHeight="1">
      <c r="A290" s="17" t="s">
        <v>2693</v>
      </c>
      <c r="B290" s="18" t="s">
        <v>2606</v>
      </c>
      <c r="C290" s="19">
        <v>5</v>
      </c>
      <c r="D290" s="19">
        <v>7.99</v>
      </c>
      <c r="E290" s="18">
        <f t="shared" si="65"/>
        <v>799</v>
      </c>
      <c r="F290" s="18">
        <f>'USPS 1st-class int''l (JPY)'!C7</f>
        <v>1148</v>
      </c>
      <c r="G290" s="18">
        <f t="shared" si="62"/>
        <v>975.8</v>
      </c>
      <c r="H290" s="20">
        <f t="shared" si="63"/>
        <v>7.99</v>
      </c>
      <c r="I290" s="23">
        <f t="shared" si="66"/>
        <v>1775</v>
      </c>
    </row>
    <row r="291" spans="1:10" ht="15.75" customHeight="1">
      <c r="A291" s="17" t="s">
        <v>2694</v>
      </c>
      <c r="B291" s="18" t="s">
        <v>2606</v>
      </c>
      <c r="C291" s="19">
        <v>10</v>
      </c>
      <c r="D291" s="19">
        <v>10.98</v>
      </c>
      <c r="E291" s="18">
        <f t="shared" si="65"/>
        <v>1098</v>
      </c>
      <c r="F291" s="18">
        <f>'USPS 1st-class int''l (JPY)'!C12</f>
        <v>1148</v>
      </c>
      <c r="G291" s="18">
        <f t="shared" ref="G291:G322" si="67">IF(C291&lt;=16,F291*0.85,IF(C291&lt;=32,F291*0.75,IF(C291&lt;=48,F291*0.65,F291*0.55)))</f>
        <v>975.8</v>
      </c>
      <c r="H291" s="20">
        <f t="shared" ref="H291:H321" si="68">D291</f>
        <v>10.98</v>
      </c>
      <c r="I291" s="23">
        <f t="shared" si="66"/>
        <v>2074</v>
      </c>
    </row>
    <row r="292" spans="1:10" s="43" customFormat="1" ht="15.75" customHeight="1">
      <c r="A292" s="52" t="s">
        <v>2695</v>
      </c>
      <c r="B292" s="53" t="s">
        <v>2606</v>
      </c>
      <c r="C292" s="54">
        <f t="shared" ref="C292" si="69">B292*16</f>
        <v>2.4</v>
      </c>
      <c r="D292" s="54">
        <v>10.98</v>
      </c>
      <c r="E292" s="18">
        <f t="shared" ref="E292:E323" si="70">D292*100</f>
        <v>1098</v>
      </c>
      <c r="F292" s="53">
        <f>'USPS 1st-class int''l (JPY)'!C5</f>
        <v>888</v>
      </c>
      <c r="G292" s="53">
        <f t="shared" si="67"/>
        <v>754.8</v>
      </c>
      <c r="H292" s="55">
        <f t="shared" si="68"/>
        <v>10.98</v>
      </c>
      <c r="I292" s="23">
        <f t="shared" ref="I292:I322" si="71">ROUNDUP(E292+G292,0)</f>
        <v>1853</v>
      </c>
      <c r="J292" s="57"/>
    </row>
    <row r="293" spans="1:10" ht="15.75" customHeight="1">
      <c r="A293" s="17" t="s">
        <v>2696</v>
      </c>
      <c r="B293" s="18" t="s">
        <v>2606</v>
      </c>
      <c r="C293" s="19">
        <v>10</v>
      </c>
      <c r="D293" s="19">
        <v>10.98</v>
      </c>
      <c r="E293" s="18">
        <f t="shared" si="70"/>
        <v>1098</v>
      </c>
      <c r="F293" s="18">
        <f>'USPS 1st-class int''l (JPY)'!C12</f>
        <v>1148</v>
      </c>
      <c r="G293" s="18">
        <f t="shared" si="67"/>
        <v>975.8</v>
      </c>
      <c r="H293" s="20">
        <f t="shared" si="68"/>
        <v>10.98</v>
      </c>
      <c r="I293" s="23">
        <f t="shared" si="71"/>
        <v>2074</v>
      </c>
    </row>
    <row r="294" spans="1:10" s="43" customFormat="1" ht="15.75" customHeight="1">
      <c r="A294" s="52" t="s">
        <v>2697</v>
      </c>
      <c r="B294" s="53" t="s">
        <v>2606</v>
      </c>
      <c r="C294" s="54">
        <f>B294*16</f>
        <v>2.4</v>
      </c>
      <c r="D294" s="54">
        <v>10.98</v>
      </c>
      <c r="E294" s="18">
        <f t="shared" si="70"/>
        <v>1098</v>
      </c>
      <c r="F294" s="53">
        <f>'USPS 1st-class int''l (JPY)'!C5</f>
        <v>888</v>
      </c>
      <c r="G294" s="53">
        <f t="shared" si="67"/>
        <v>754.8</v>
      </c>
      <c r="H294" s="55">
        <f t="shared" si="68"/>
        <v>10.98</v>
      </c>
      <c r="I294" s="23">
        <f t="shared" si="71"/>
        <v>1853</v>
      </c>
      <c r="J294" s="57"/>
    </row>
    <row r="295" spans="1:10" ht="15.75" customHeight="1">
      <c r="A295" s="17" t="s">
        <v>2698</v>
      </c>
      <c r="B295" s="18" t="s">
        <v>2606</v>
      </c>
      <c r="C295" s="19">
        <v>10</v>
      </c>
      <c r="D295" s="19">
        <v>10.98</v>
      </c>
      <c r="E295" s="18">
        <f t="shared" si="70"/>
        <v>1098</v>
      </c>
      <c r="F295" s="18">
        <f>'USPS 1st-class int''l (JPY)'!C12</f>
        <v>1148</v>
      </c>
      <c r="G295" s="18">
        <f t="shared" si="67"/>
        <v>975.8</v>
      </c>
      <c r="H295" s="20">
        <f t="shared" si="68"/>
        <v>10.98</v>
      </c>
      <c r="I295" s="23">
        <f t="shared" si="71"/>
        <v>2074</v>
      </c>
    </row>
    <row r="296" spans="1:10" ht="15.75" customHeight="1">
      <c r="A296" s="17" t="s">
        <v>2699</v>
      </c>
      <c r="B296" s="18" t="s">
        <v>2606</v>
      </c>
      <c r="C296" s="19">
        <v>10</v>
      </c>
      <c r="D296" s="19">
        <v>10.98</v>
      </c>
      <c r="E296" s="18">
        <f t="shared" si="70"/>
        <v>1098</v>
      </c>
      <c r="F296" s="18">
        <f>'USPS 1st-class int''l (JPY)'!C12</f>
        <v>1148</v>
      </c>
      <c r="G296" s="18">
        <f t="shared" si="67"/>
        <v>975.8</v>
      </c>
      <c r="H296" s="20">
        <f t="shared" si="68"/>
        <v>10.98</v>
      </c>
      <c r="I296" s="23">
        <f t="shared" si="71"/>
        <v>2074</v>
      </c>
    </row>
    <row r="297" spans="1:10" s="43" customFormat="1" ht="15.75" customHeight="1">
      <c r="A297" s="52" t="s">
        <v>2700</v>
      </c>
      <c r="B297" s="53" t="s">
        <v>2606</v>
      </c>
      <c r="C297" s="54">
        <f>B297*16</f>
        <v>2.4</v>
      </c>
      <c r="D297" s="54">
        <v>10.98</v>
      </c>
      <c r="E297" s="18">
        <f t="shared" si="70"/>
        <v>1098</v>
      </c>
      <c r="F297" s="53">
        <f>'USPS 1st-class int''l (JPY)'!C5</f>
        <v>888</v>
      </c>
      <c r="G297" s="53">
        <f t="shared" si="67"/>
        <v>754.8</v>
      </c>
      <c r="H297" s="55">
        <f t="shared" si="68"/>
        <v>10.98</v>
      </c>
      <c r="I297" s="23">
        <f t="shared" si="71"/>
        <v>1853</v>
      </c>
      <c r="J297" s="57"/>
    </row>
    <row r="298" spans="1:10" ht="15.75" customHeight="1">
      <c r="A298" s="17" t="s">
        <v>2701</v>
      </c>
      <c r="B298" s="18" t="s">
        <v>2606</v>
      </c>
      <c r="C298" s="19">
        <v>10</v>
      </c>
      <c r="D298" s="19">
        <v>10.98</v>
      </c>
      <c r="E298" s="18">
        <f t="shared" si="70"/>
        <v>1098</v>
      </c>
      <c r="F298" s="18">
        <f>'USPS 1st-class int''l (JPY)'!C12</f>
        <v>1148</v>
      </c>
      <c r="G298" s="18">
        <f t="shared" si="67"/>
        <v>975.8</v>
      </c>
      <c r="H298" s="20">
        <f t="shared" si="68"/>
        <v>10.98</v>
      </c>
      <c r="I298" s="23">
        <f t="shared" si="71"/>
        <v>2074</v>
      </c>
    </row>
    <row r="299" spans="1:10" ht="15.75" customHeight="1">
      <c r="A299" s="17" t="s">
        <v>2702</v>
      </c>
      <c r="B299" s="18" t="s">
        <v>2606</v>
      </c>
      <c r="C299" s="19">
        <v>10</v>
      </c>
      <c r="D299" s="19">
        <v>10.98</v>
      </c>
      <c r="E299" s="18">
        <f t="shared" si="70"/>
        <v>1098</v>
      </c>
      <c r="F299" s="18">
        <f>'USPS 1st-class int''l (JPY)'!C12</f>
        <v>1148</v>
      </c>
      <c r="G299" s="18">
        <f t="shared" si="67"/>
        <v>975.8</v>
      </c>
      <c r="H299" s="20">
        <f t="shared" si="68"/>
        <v>10.98</v>
      </c>
      <c r="I299" s="23">
        <f t="shared" si="71"/>
        <v>2074</v>
      </c>
    </row>
    <row r="300" spans="1:10" ht="15.75" customHeight="1">
      <c r="A300" s="17" t="s">
        <v>2703</v>
      </c>
      <c r="B300" s="18" t="s">
        <v>2606</v>
      </c>
      <c r="C300" s="19">
        <v>10</v>
      </c>
      <c r="D300" s="19">
        <v>10.98</v>
      </c>
      <c r="E300" s="18">
        <f t="shared" si="70"/>
        <v>1098</v>
      </c>
      <c r="F300" s="18">
        <f>'USPS 1st-class int''l (JPY)'!C12</f>
        <v>1148</v>
      </c>
      <c r="G300" s="18">
        <f t="shared" si="67"/>
        <v>975.8</v>
      </c>
      <c r="H300" s="20">
        <f t="shared" si="68"/>
        <v>10.98</v>
      </c>
      <c r="I300" s="23">
        <f t="shared" si="71"/>
        <v>2074</v>
      </c>
    </row>
    <row r="301" spans="1:10" s="43" customFormat="1" ht="15.75" customHeight="1">
      <c r="A301" s="52" t="s">
        <v>2704</v>
      </c>
      <c r="B301" s="53" t="s">
        <v>2606</v>
      </c>
      <c r="C301" s="54">
        <f t="shared" ref="C301" si="72">B301*16</f>
        <v>2.4</v>
      </c>
      <c r="D301" s="54">
        <v>10.98</v>
      </c>
      <c r="E301" s="18">
        <f t="shared" si="70"/>
        <v>1098</v>
      </c>
      <c r="F301" s="53">
        <f>'USPS 1st-class int''l (JPY)'!C5</f>
        <v>888</v>
      </c>
      <c r="G301" s="53">
        <f t="shared" si="67"/>
        <v>754.8</v>
      </c>
      <c r="H301" s="55">
        <f t="shared" si="68"/>
        <v>10.98</v>
      </c>
      <c r="I301" s="23">
        <f t="shared" si="71"/>
        <v>1853</v>
      </c>
      <c r="J301" s="57"/>
    </row>
    <row r="302" spans="1:10" s="43" customFormat="1" ht="15.75" customHeight="1">
      <c r="A302" s="52" t="s">
        <v>2705</v>
      </c>
      <c r="B302" s="53" t="s">
        <v>2606</v>
      </c>
      <c r="C302" s="54">
        <f>B302*16</f>
        <v>2.4</v>
      </c>
      <c r="D302" s="54">
        <v>10.98</v>
      </c>
      <c r="E302" s="18">
        <f t="shared" si="70"/>
        <v>1098</v>
      </c>
      <c r="F302" s="53">
        <f>'USPS 1st-class int''l (JPY)'!C5</f>
        <v>888</v>
      </c>
      <c r="G302" s="53">
        <f t="shared" si="67"/>
        <v>754.8</v>
      </c>
      <c r="H302" s="55">
        <f t="shared" si="68"/>
        <v>10.98</v>
      </c>
      <c r="I302" s="23">
        <f t="shared" si="71"/>
        <v>1853</v>
      </c>
      <c r="J302" s="57"/>
    </row>
    <row r="303" spans="1:10" ht="15.75" customHeight="1">
      <c r="A303" s="17" t="s">
        <v>2706</v>
      </c>
      <c r="B303" s="18" t="s">
        <v>2606</v>
      </c>
      <c r="C303" s="19">
        <v>10</v>
      </c>
      <c r="D303" s="19">
        <v>10.98</v>
      </c>
      <c r="E303" s="18">
        <f t="shared" si="70"/>
        <v>1098</v>
      </c>
      <c r="F303" s="18">
        <f>'USPS 1st-class int''l (JPY)'!C12</f>
        <v>1148</v>
      </c>
      <c r="G303" s="18">
        <f t="shared" si="67"/>
        <v>975.8</v>
      </c>
      <c r="H303" s="20">
        <f t="shared" si="68"/>
        <v>10.98</v>
      </c>
      <c r="I303" s="23">
        <f t="shared" si="71"/>
        <v>2074</v>
      </c>
    </row>
    <row r="304" spans="1:10" ht="15.75" customHeight="1">
      <c r="A304" s="17" t="s">
        <v>2707</v>
      </c>
      <c r="B304" s="18" t="s">
        <v>2606</v>
      </c>
      <c r="C304" s="19">
        <v>10</v>
      </c>
      <c r="D304" s="19">
        <v>10.98</v>
      </c>
      <c r="E304" s="18">
        <f t="shared" si="70"/>
        <v>1098</v>
      </c>
      <c r="F304" s="18">
        <f>'USPS 1st-class int''l (JPY)'!C12</f>
        <v>1148</v>
      </c>
      <c r="G304" s="18">
        <f t="shared" si="67"/>
        <v>975.8</v>
      </c>
      <c r="H304" s="20">
        <f t="shared" si="68"/>
        <v>10.98</v>
      </c>
      <c r="I304" s="23">
        <f t="shared" si="71"/>
        <v>2074</v>
      </c>
    </row>
    <row r="305" spans="1:10" s="43" customFormat="1" ht="15.75" customHeight="1">
      <c r="A305" s="52" t="s">
        <v>2708</v>
      </c>
      <c r="B305" s="53" t="s">
        <v>2606</v>
      </c>
      <c r="C305" s="54">
        <f>B305*16</f>
        <v>2.4</v>
      </c>
      <c r="D305" s="54">
        <v>10.98</v>
      </c>
      <c r="E305" s="18">
        <f t="shared" si="70"/>
        <v>1098</v>
      </c>
      <c r="F305" s="53">
        <f>'USPS 1st-class int''l (JPY)'!C5</f>
        <v>888</v>
      </c>
      <c r="G305" s="53">
        <f t="shared" si="67"/>
        <v>754.8</v>
      </c>
      <c r="H305" s="55">
        <f t="shared" si="68"/>
        <v>10.98</v>
      </c>
      <c r="I305" s="23">
        <f t="shared" si="71"/>
        <v>1853</v>
      </c>
      <c r="J305" s="57"/>
    </row>
    <row r="306" spans="1:10" s="43" customFormat="1" ht="15.75" customHeight="1">
      <c r="A306" s="52" t="s">
        <v>2709</v>
      </c>
      <c r="B306" s="53" t="s">
        <v>2606</v>
      </c>
      <c r="C306" s="54">
        <f>B306*16</f>
        <v>2.4</v>
      </c>
      <c r="D306" s="54">
        <v>10.98</v>
      </c>
      <c r="E306" s="18">
        <f t="shared" si="70"/>
        <v>1098</v>
      </c>
      <c r="F306" s="53">
        <f>'USPS 1st-class int''l (JPY)'!C5</f>
        <v>888</v>
      </c>
      <c r="G306" s="53">
        <f t="shared" si="67"/>
        <v>754.8</v>
      </c>
      <c r="H306" s="55">
        <f t="shared" si="68"/>
        <v>10.98</v>
      </c>
      <c r="I306" s="23">
        <f t="shared" si="71"/>
        <v>1853</v>
      </c>
      <c r="J306" s="57"/>
    </row>
    <row r="307" spans="1:10" ht="15.75" customHeight="1">
      <c r="A307" s="17" t="s">
        <v>2710</v>
      </c>
      <c r="B307" s="18" t="s">
        <v>2606</v>
      </c>
      <c r="C307" s="19">
        <v>10</v>
      </c>
      <c r="D307" s="19">
        <v>10.98</v>
      </c>
      <c r="E307" s="18">
        <f t="shared" si="70"/>
        <v>1098</v>
      </c>
      <c r="F307" s="18">
        <f>'USPS 1st-class int''l (JPY)'!C12</f>
        <v>1148</v>
      </c>
      <c r="G307" s="18">
        <f t="shared" si="67"/>
        <v>975.8</v>
      </c>
      <c r="H307" s="20">
        <f t="shared" si="68"/>
        <v>10.98</v>
      </c>
      <c r="I307" s="23">
        <f t="shared" si="71"/>
        <v>2074</v>
      </c>
    </row>
    <row r="308" spans="1:10" ht="15.75" customHeight="1">
      <c r="A308" s="17" t="s">
        <v>2711</v>
      </c>
      <c r="B308" s="18" t="s">
        <v>2606</v>
      </c>
      <c r="C308" s="19">
        <v>10</v>
      </c>
      <c r="D308" s="19">
        <v>10.98</v>
      </c>
      <c r="E308" s="18">
        <f t="shared" si="70"/>
        <v>1098</v>
      </c>
      <c r="F308" s="18">
        <f>'USPS 1st-class int''l (JPY)'!C12</f>
        <v>1148</v>
      </c>
      <c r="G308" s="18">
        <f t="shared" si="67"/>
        <v>975.8</v>
      </c>
      <c r="H308" s="20">
        <f t="shared" si="68"/>
        <v>10.98</v>
      </c>
      <c r="I308" s="23">
        <f t="shared" si="71"/>
        <v>2074</v>
      </c>
    </row>
    <row r="309" spans="1:10" ht="15.75" customHeight="1">
      <c r="A309" s="17" t="s">
        <v>2712</v>
      </c>
      <c r="B309" s="18" t="s">
        <v>2606</v>
      </c>
      <c r="C309" s="19">
        <v>10</v>
      </c>
      <c r="D309" s="19">
        <v>10.98</v>
      </c>
      <c r="E309" s="18">
        <f t="shared" si="70"/>
        <v>1098</v>
      </c>
      <c r="F309" s="18">
        <f>'USPS 1st-class int''l (JPY)'!C12</f>
        <v>1148</v>
      </c>
      <c r="G309" s="18">
        <f t="shared" si="67"/>
        <v>975.8</v>
      </c>
      <c r="H309" s="20">
        <f t="shared" si="68"/>
        <v>10.98</v>
      </c>
      <c r="I309" s="23">
        <f t="shared" si="71"/>
        <v>2074</v>
      </c>
    </row>
    <row r="310" spans="1:10" ht="15.75" customHeight="1">
      <c r="A310" s="17" t="s">
        <v>2713</v>
      </c>
      <c r="B310" s="18" t="s">
        <v>2606</v>
      </c>
      <c r="C310" s="19">
        <v>10</v>
      </c>
      <c r="D310" s="19">
        <v>10.98</v>
      </c>
      <c r="E310" s="18">
        <f t="shared" si="70"/>
        <v>1098</v>
      </c>
      <c r="F310" s="18">
        <f>'USPS 1st-class int''l (JPY)'!C12</f>
        <v>1148</v>
      </c>
      <c r="G310" s="18">
        <f t="shared" si="67"/>
        <v>975.8</v>
      </c>
      <c r="H310" s="20">
        <f t="shared" si="68"/>
        <v>10.98</v>
      </c>
      <c r="I310" s="23">
        <f t="shared" si="71"/>
        <v>2074</v>
      </c>
    </row>
    <row r="311" spans="1:10" ht="15.75" customHeight="1">
      <c r="A311" s="17" t="s">
        <v>2714</v>
      </c>
      <c r="B311" s="18" t="s">
        <v>2606</v>
      </c>
      <c r="C311" s="19">
        <v>10</v>
      </c>
      <c r="D311" s="19">
        <v>10.98</v>
      </c>
      <c r="E311" s="18">
        <f t="shared" si="70"/>
        <v>1098</v>
      </c>
      <c r="F311" s="18">
        <f>'USPS 1st-class int''l (JPY)'!C12</f>
        <v>1148</v>
      </c>
      <c r="G311" s="18">
        <f t="shared" si="67"/>
        <v>975.8</v>
      </c>
      <c r="H311" s="20">
        <f t="shared" si="68"/>
        <v>10.98</v>
      </c>
      <c r="I311" s="23">
        <f t="shared" si="71"/>
        <v>2074</v>
      </c>
    </row>
    <row r="312" spans="1:10" s="43" customFormat="1" ht="15.75" customHeight="1">
      <c r="A312" s="52" t="s">
        <v>2715</v>
      </c>
      <c r="B312" s="53" t="s">
        <v>2606</v>
      </c>
      <c r="C312" s="54">
        <f t="shared" ref="C312" si="73">B312*16</f>
        <v>2.4</v>
      </c>
      <c r="D312" s="54">
        <v>10.98</v>
      </c>
      <c r="E312" s="18">
        <f t="shared" si="70"/>
        <v>1098</v>
      </c>
      <c r="F312" s="53">
        <f>'USPS 1st-class int''l (JPY)'!C5</f>
        <v>888</v>
      </c>
      <c r="G312" s="53">
        <f t="shared" si="67"/>
        <v>754.8</v>
      </c>
      <c r="H312" s="55">
        <f t="shared" si="68"/>
        <v>10.98</v>
      </c>
      <c r="I312" s="23">
        <f t="shared" si="71"/>
        <v>1853</v>
      </c>
      <c r="J312" s="57"/>
    </row>
    <row r="313" spans="1:10" ht="15.75" customHeight="1">
      <c r="A313" s="17" t="s">
        <v>2716</v>
      </c>
      <c r="B313" s="18" t="s">
        <v>2606</v>
      </c>
      <c r="C313" s="19">
        <v>10</v>
      </c>
      <c r="D313" s="19">
        <v>10.98</v>
      </c>
      <c r="E313" s="18">
        <f t="shared" si="70"/>
        <v>1098</v>
      </c>
      <c r="F313" s="18">
        <f>'USPS 1st-class int''l (JPY)'!C12</f>
        <v>1148</v>
      </c>
      <c r="G313" s="18">
        <f t="shared" si="67"/>
        <v>975.8</v>
      </c>
      <c r="H313" s="20">
        <f t="shared" si="68"/>
        <v>10.98</v>
      </c>
      <c r="I313" s="23">
        <f t="shared" si="71"/>
        <v>2074</v>
      </c>
    </row>
    <row r="314" spans="1:10" s="43" customFormat="1" ht="15.75" customHeight="1">
      <c r="A314" s="52" t="s">
        <v>2717</v>
      </c>
      <c r="B314" s="53" t="s">
        <v>2606</v>
      </c>
      <c r="C314" s="54">
        <f t="shared" ref="C314" si="74">B314*16</f>
        <v>2.4</v>
      </c>
      <c r="D314" s="54">
        <v>10.98</v>
      </c>
      <c r="E314" s="18">
        <f t="shared" si="70"/>
        <v>1098</v>
      </c>
      <c r="F314" s="53">
        <f>'USPS 1st-class int''l (JPY)'!C5</f>
        <v>888</v>
      </c>
      <c r="G314" s="53">
        <f t="shared" si="67"/>
        <v>754.8</v>
      </c>
      <c r="H314" s="55">
        <f t="shared" si="68"/>
        <v>10.98</v>
      </c>
      <c r="I314" s="23">
        <f t="shared" si="71"/>
        <v>1853</v>
      </c>
      <c r="J314" s="57"/>
    </row>
    <row r="315" spans="1:10" ht="15.75" customHeight="1">
      <c r="A315" s="17" t="s">
        <v>2718</v>
      </c>
      <c r="B315" s="18" t="s">
        <v>2606</v>
      </c>
      <c r="C315" s="19">
        <v>10</v>
      </c>
      <c r="D315" s="19">
        <v>10.98</v>
      </c>
      <c r="E315" s="18">
        <f t="shared" si="70"/>
        <v>1098</v>
      </c>
      <c r="F315" s="18">
        <f>'USPS 1st-class int''l (JPY)'!C12</f>
        <v>1148</v>
      </c>
      <c r="G315" s="18">
        <f t="shared" si="67"/>
        <v>975.8</v>
      </c>
      <c r="H315" s="20">
        <f t="shared" si="68"/>
        <v>10.98</v>
      </c>
      <c r="I315" s="23">
        <f t="shared" si="71"/>
        <v>2074</v>
      </c>
    </row>
    <row r="316" spans="1:10" s="43" customFormat="1" ht="15.75" customHeight="1">
      <c r="A316" s="52" t="s">
        <v>2719</v>
      </c>
      <c r="B316" s="53" t="s">
        <v>2606</v>
      </c>
      <c r="C316" s="54">
        <f t="shared" ref="C316" si="75">B316*16</f>
        <v>2.4</v>
      </c>
      <c r="D316" s="54">
        <v>10.98</v>
      </c>
      <c r="E316" s="18">
        <f t="shared" si="70"/>
        <v>1098</v>
      </c>
      <c r="F316" s="53">
        <f>'USPS 1st-class int''l (JPY)'!C5</f>
        <v>888</v>
      </c>
      <c r="G316" s="53">
        <f t="shared" si="67"/>
        <v>754.8</v>
      </c>
      <c r="H316" s="55">
        <f t="shared" si="68"/>
        <v>10.98</v>
      </c>
      <c r="I316" s="23">
        <f t="shared" si="71"/>
        <v>1853</v>
      </c>
      <c r="J316" s="57"/>
    </row>
    <row r="317" spans="1:10" s="43" customFormat="1" ht="15.75" customHeight="1">
      <c r="A317" s="52" t="s">
        <v>2720</v>
      </c>
      <c r="B317" s="53" t="s">
        <v>2606</v>
      </c>
      <c r="C317" s="54">
        <f>B317*16</f>
        <v>2.4</v>
      </c>
      <c r="D317" s="54">
        <v>10.98</v>
      </c>
      <c r="E317" s="18">
        <f t="shared" si="70"/>
        <v>1098</v>
      </c>
      <c r="F317" s="53">
        <f>'USPS 1st-class int''l (JPY)'!C5</f>
        <v>888</v>
      </c>
      <c r="G317" s="53">
        <f t="shared" si="67"/>
        <v>754.8</v>
      </c>
      <c r="H317" s="55">
        <f t="shared" si="68"/>
        <v>10.98</v>
      </c>
      <c r="I317" s="23">
        <f t="shared" si="71"/>
        <v>1853</v>
      </c>
      <c r="J317" s="57"/>
    </row>
    <row r="318" spans="1:10" s="43" customFormat="1" ht="15.75" customHeight="1">
      <c r="A318" s="52" t="s">
        <v>2721</v>
      </c>
      <c r="B318" s="53" t="s">
        <v>2606</v>
      </c>
      <c r="C318" s="54">
        <f>B318*16</f>
        <v>2.4</v>
      </c>
      <c r="D318" s="54">
        <v>10.98</v>
      </c>
      <c r="E318" s="18">
        <f t="shared" si="70"/>
        <v>1098</v>
      </c>
      <c r="F318" s="53">
        <f>'USPS 1st-class int''l (JPY)'!C5</f>
        <v>888</v>
      </c>
      <c r="G318" s="53">
        <f t="shared" si="67"/>
        <v>754.8</v>
      </c>
      <c r="H318" s="55">
        <f t="shared" si="68"/>
        <v>10.98</v>
      </c>
      <c r="I318" s="23">
        <f t="shared" si="71"/>
        <v>1853</v>
      </c>
      <c r="J318" s="57"/>
    </row>
    <row r="319" spans="1:10" s="43" customFormat="1" ht="15.75" customHeight="1">
      <c r="A319" s="52" t="s">
        <v>2722</v>
      </c>
      <c r="B319" s="53" t="s">
        <v>2606</v>
      </c>
      <c r="C319" s="54">
        <f>B319*16</f>
        <v>2.4</v>
      </c>
      <c r="D319" s="54">
        <v>10.98</v>
      </c>
      <c r="E319" s="18">
        <f t="shared" si="70"/>
        <v>1098</v>
      </c>
      <c r="F319" s="53">
        <f>'USPS 1st-class int''l (JPY)'!C5</f>
        <v>888</v>
      </c>
      <c r="G319" s="53">
        <f t="shared" si="67"/>
        <v>754.8</v>
      </c>
      <c r="H319" s="55">
        <f t="shared" si="68"/>
        <v>10.98</v>
      </c>
      <c r="I319" s="23">
        <f t="shared" si="71"/>
        <v>1853</v>
      </c>
      <c r="J319" s="57"/>
    </row>
    <row r="320" spans="1:10" s="43" customFormat="1" ht="15.75" customHeight="1">
      <c r="A320" s="52" t="s">
        <v>2723</v>
      </c>
      <c r="B320" s="53" t="s">
        <v>2606</v>
      </c>
      <c r="C320" s="54">
        <f>B320*16</f>
        <v>2.4</v>
      </c>
      <c r="D320" s="54">
        <v>10.98</v>
      </c>
      <c r="E320" s="18">
        <f t="shared" si="70"/>
        <v>1098</v>
      </c>
      <c r="F320" s="53">
        <f>'USPS 1st-class int''l (JPY)'!C5</f>
        <v>888</v>
      </c>
      <c r="G320" s="53">
        <f t="shared" si="67"/>
        <v>754.8</v>
      </c>
      <c r="H320" s="55">
        <f t="shared" si="68"/>
        <v>10.98</v>
      </c>
      <c r="I320" s="23">
        <f t="shared" si="71"/>
        <v>1853</v>
      </c>
      <c r="J320" s="57"/>
    </row>
    <row r="321" spans="1:10" ht="15.75" customHeight="1">
      <c r="A321" s="17" t="s">
        <v>2724</v>
      </c>
      <c r="B321" s="18" t="s">
        <v>2606</v>
      </c>
      <c r="C321" s="19">
        <v>10</v>
      </c>
      <c r="D321" s="19">
        <v>10.98</v>
      </c>
      <c r="E321" s="18">
        <f t="shared" si="70"/>
        <v>1098</v>
      </c>
      <c r="F321" s="18">
        <f>'USPS 1st-class int''l (JPY)'!C12</f>
        <v>1148</v>
      </c>
      <c r="G321" s="18">
        <f t="shared" si="67"/>
        <v>975.8</v>
      </c>
      <c r="H321" s="20">
        <f t="shared" si="68"/>
        <v>10.98</v>
      </c>
      <c r="I321" s="23">
        <f t="shared" si="71"/>
        <v>2074</v>
      </c>
    </row>
    <row r="322" spans="1:10" ht="15.75" customHeight="1">
      <c r="A322" s="17" t="s">
        <v>2725</v>
      </c>
      <c r="B322" s="18" t="s">
        <v>2606</v>
      </c>
      <c r="C322" s="19">
        <v>10</v>
      </c>
      <c r="D322" s="19">
        <v>10.98</v>
      </c>
      <c r="E322" s="18">
        <f t="shared" si="70"/>
        <v>1098</v>
      </c>
      <c r="F322" s="18">
        <f>'USPS 1st-class int''l (JPY)'!C12</f>
        <v>1148</v>
      </c>
      <c r="G322" s="18">
        <f t="shared" ref="G322" si="76">IF(C322&lt;=16,F322*0.85,IF(C322&lt;=32,F322*0.75,IF(C322&lt;=48,F322*0.65,F322*0.55)))</f>
        <v>975.8</v>
      </c>
      <c r="H322" s="20">
        <f t="shared" ref="H322" si="77">D322</f>
        <v>10.98</v>
      </c>
      <c r="I322" s="23">
        <f t="shared" si="71"/>
        <v>2074</v>
      </c>
    </row>
    <row r="323" spans="1:10" ht="15.75" customHeight="1">
      <c r="A323" s="17" t="s">
        <v>2726</v>
      </c>
      <c r="B323" s="18" t="s">
        <v>2606</v>
      </c>
      <c r="C323" s="19">
        <v>10</v>
      </c>
      <c r="D323" s="19">
        <v>10.98</v>
      </c>
      <c r="E323" s="18">
        <f t="shared" ref="E323" si="78">D323*100</f>
        <v>1098</v>
      </c>
      <c r="F323" s="18">
        <f>'USPS 1st-class int''l (JPY)'!C12</f>
        <v>1148</v>
      </c>
      <c r="G323" s="18">
        <f t="shared" ref="G323:G354" si="79">IF(C323&lt;=16,F323*0.85,IF(C323&lt;=32,F323*0.75,IF(C323&lt;=48,F323*0.65,F323*0.55)))</f>
        <v>975.8</v>
      </c>
      <c r="H323" s="20">
        <f t="shared" ref="H323:H354" si="80">D323</f>
        <v>10.98</v>
      </c>
      <c r="I323" s="23">
        <f t="shared" ref="I323" si="81">ROUNDUP(E323+G323,0)</f>
        <v>2074</v>
      </c>
    </row>
    <row r="324" spans="1:10" ht="15.75" customHeight="1">
      <c r="A324" s="17" t="s">
        <v>2727</v>
      </c>
      <c r="B324" s="18" t="s">
        <v>2606</v>
      </c>
      <c r="C324" s="19">
        <v>10</v>
      </c>
      <c r="D324" s="19">
        <v>10.98</v>
      </c>
      <c r="E324" s="18">
        <f t="shared" ref="E324:E355" si="82">D324*100</f>
        <v>1098</v>
      </c>
      <c r="F324" s="18">
        <f>'USPS 1st-class int''l (JPY)'!C12</f>
        <v>1148</v>
      </c>
      <c r="G324" s="18">
        <f t="shared" si="79"/>
        <v>975.8</v>
      </c>
      <c r="H324" s="20">
        <f t="shared" si="80"/>
        <v>10.98</v>
      </c>
      <c r="I324" s="23">
        <f t="shared" ref="I324:I355" si="83">ROUNDUP(E324+G324,0)</f>
        <v>2074</v>
      </c>
    </row>
    <row r="325" spans="1:10" ht="15.75" customHeight="1">
      <c r="A325" s="17" t="s">
        <v>2728</v>
      </c>
      <c r="B325" s="18" t="s">
        <v>2606</v>
      </c>
      <c r="C325" s="19">
        <v>10</v>
      </c>
      <c r="D325" s="19">
        <v>10.98</v>
      </c>
      <c r="E325" s="18">
        <f t="shared" si="82"/>
        <v>1098</v>
      </c>
      <c r="F325" s="18">
        <f>'USPS 1st-class int''l (JPY)'!C12</f>
        <v>1148</v>
      </c>
      <c r="G325" s="18">
        <f t="shared" si="79"/>
        <v>975.8</v>
      </c>
      <c r="H325" s="20">
        <f t="shared" si="80"/>
        <v>10.98</v>
      </c>
      <c r="I325" s="23">
        <f t="shared" si="83"/>
        <v>2074</v>
      </c>
    </row>
    <row r="326" spans="1:10" ht="15.75" customHeight="1">
      <c r="A326" s="17" t="s">
        <v>2729</v>
      </c>
      <c r="B326" s="18" t="s">
        <v>2606</v>
      </c>
      <c r="C326" s="19">
        <v>10</v>
      </c>
      <c r="D326" s="19">
        <v>10.98</v>
      </c>
      <c r="E326" s="18">
        <f t="shared" si="82"/>
        <v>1098</v>
      </c>
      <c r="F326" s="18">
        <f>'USPS 1st-class int''l (JPY)'!C12</f>
        <v>1148</v>
      </c>
      <c r="G326" s="18">
        <f t="shared" si="79"/>
        <v>975.8</v>
      </c>
      <c r="H326" s="20">
        <f t="shared" si="80"/>
        <v>10.98</v>
      </c>
      <c r="I326" s="23">
        <f t="shared" si="83"/>
        <v>2074</v>
      </c>
    </row>
    <row r="327" spans="1:10" s="43" customFormat="1" ht="15.75" customHeight="1">
      <c r="A327" s="52" t="s">
        <v>2730</v>
      </c>
      <c r="B327" s="53" t="s">
        <v>2606</v>
      </c>
      <c r="C327" s="54">
        <f t="shared" ref="C327" si="84">B327*16</f>
        <v>2.4</v>
      </c>
      <c r="D327" s="54">
        <v>10.98</v>
      </c>
      <c r="E327" s="18">
        <f t="shared" si="82"/>
        <v>1098</v>
      </c>
      <c r="F327" s="53">
        <f>'USPS 1st-class int''l (JPY)'!C5</f>
        <v>888</v>
      </c>
      <c r="G327" s="53">
        <f t="shared" si="79"/>
        <v>754.8</v>
      </c>
      <c r="H327" s="55">
        <f t="shared" si="80"/>
        <v>10.98</v>
      </c>
      <c r="I327" s="23">
        <f t="shared" si="83"/>
        <v>1853</v>
      </c>
      <c r="J327" s="57"/>
    </row>
    <row r="328" spans="1:10" s="43" customFormat="1" ht="15.75" customHeight="1">
      <c r="A328" s="52" t="s">
        <v>2731</v>
      </c>
      <c r="B328" s="53" t="s">
        <v>2606</v>
      </c>
      <c r="C328" s="54">
        <f>B328*16</f>
        <v>2.4</v>
      </c>
      <c r="D328" s="54">
        <v>10.98</v>
      </c>
      <c r="E328" s="18">
        <f t="shared" si="82"/>
        <v>1098</v>
      </c>
      <c r="F328" s="53">
        <f>'USPS 1st-class int''l (JPY)'!C5</f>
        <v>888</v>
      </c>
      <c r="G328" s="53">
        <f t="shared" si="79"/>
        <v>754.8</v>
      </c>
      <c r="H328" s="55">
        <f t="shared" si="80"/>
        <v>10.98</v>
      </c>
      <c r="I328" s="23">
        <f t="shared" si="83"/>
        <v>1853</v>
      </c>
      <c r="J328" s="57"/>
    </row>
    <row r="329" spans="1:10" ht="15.75" customHeight="1">
      <c r="A329" s="17" t="s">
        <v>2732</v>
      </c>
      <c r="B329" s="18" t="s">
        <v>2606</v>
      </c>
      <c r="C329" s="19">
        <v>10</v>
      </c>
      <c r="D329" s="19">
        <v>10.98</v>
      </c>
      <c r="E329" s="18">
        <f t="shared" si="82"/>
        <v>1098</v>
      </c>
      <c r="F329" s="18">
        <f>'USPS 1st-class int''l (JPY)'!C12</f>
        <v>1148</v>
      </c>
      <c r="G329" s="18">
        <f t="shared" si="79"/>
        <v>975.8</v>
      </c>
      <c r="H329" s="20">
        <f t="shared" si="80"/>
        <v>10.98</v>
      </c>
      <c r="I329" s="23">
        <f t="shared" si="83"/>
        <v>2074</v>
      </c>
    </row>
    <row r="330" spans="1:10" ht="15.75" customHeight="1">
      <c r="A330" s="17" t="s">
        <v>2733</v>
      </c>
      <c r="B330" s="18" t="s">
        <v>2606</v>
      </c>
      <c r="C330" s="19">
        <v>10</v>
      </c>
      <c r="D330" s="19">
        <v>10.98</v>
      </c>
      <c r="E330" s="18">
        <f t="shared" si="82"/>
        <v>1098</v>
      </c>
      <c r="F330" s="18">
        <f>'USPS 1st-class int''l (JPY)'!C12</f>
        <v>1148</v>
      </c>
      <c r="G330" s="18">
        <f t="shared" si="79"/>
        <v>975.8</v>
      </c>
      <c r="H330" s="20">
        <f t="shared" si="80"/>
        <v>10.98</v>
      </c>
      <c r="I330" s="23">
        <f t="shared" si="83"/>
        <v>2074</v>
      </c>
    </row>
    <row r="331" spans="1:10" s="43" customFormat="1" ht="15.75" customHeight="1">
      <c r="A331" s="52" t="s">
        <v>2734</v>
      </c>
      <c r="B331" s="53" t="s">
        <v>2606</v>
      </c>
      <c r="C331" s="54">
        <f>B331*16</f>
        <v>2.4</v>
      </c>
      <c r="D331" s="54">
        <v>10.98</v>
      </c>
      <c r="E331" s="18">
        <f t="shared" si="82"/>
        <v>1098</v>
      </c>
      <c r="F331" s="53">
        <f>'USPS 1st-class int''l (JPY)'!C5</f>
        <v>888</v>
      </c>
      <c r="G331" s="53">
        <f t="shared" si="79"/>
        <v>754.8</v>
      </c>
      <c r="H331" s="55">
        <f t="shared" si="80"/>
        <v>10.98</v>
      </c>
      <c r="I331" s="23">
        <f t="shared" si="83"/>
        <v>1853</v>
      </c>
      <c r="J331" s="57"/>
    </row>
    <row r="332" spans="1:10" ht="15.75" customHeight="1">
      <c r="A332" s="17" t="s">
        <v>2735</v>
      </c>
      <c r="B332" s="18" t="s">
        <v>2606</v>
      </c>
      <c r="C332" s="19">
        <v>10</v>
      </c>
      <c r="D332" s="19">
        <v>10.98</v>
      </c>
      <c r="E332" s="18">
        <f t="shared" si="82"/>
        <v>1098</v>
      </c>
      <c r="F332" s="18">
        <f>'USPS 1st-class int''l (JPY)'!C12</f>
        <v>1148</v>
      </c>
      <c r="G332" s="18">
        <f t="shared" si="79"/>
        <v>975.8</v>
      </c>
      <c r="H332" s="20">
        <f t="shared" si="80"/>
        <v>10.98</v>
      </c>
      <c r="I332" s="23">
        <f t="shared" si="83"/>
        <v>2074</v>
      </c>
    </row>
    <row r="333" spans="1:10" ht="15.75" customHeight="1">
      <c r="A333" s="17" t="s">
        <v>2736</v>
      </c>
      <c r="B333" s="18" t="s">
        <v>2606</v>
      </c>
      <c r="C333" s="19">
        <v>10</v>
      </c>
      <c r="D333" s="19">
        <v>10.98</v>
      </c>
      <c r="E333" s="18">
        <f t="shared" si="82"/>
        <v>1098</v>
      </c>
      <c r="F333" s="18">
        <f>'USPS 1st-class int''l (JPY)'!C12</f>
        <v>1148</v>
      </c>
      <c r="G333" s="18">
        <f t="shared" si="79"/>
        <v>975.8</v>
      </c>
      <c r="H333" s="20">
        <f t="shared" si="80"/>
        <v>10.98</v>
      </c>
      <c r="I333" s="23">
        <f t="shared" si="83"/>
        <v>2074</v>
      </c>
    </row>
    <row r="334" spans="1:10" ht="15.75" customHeight="1">
      <c r="A334" s="17" t="s">
        <v>2737</v>
      </c>
      <c r="B334" s="18" t="s">
        <v>2606</v>
      </c>
      <c r="C334" s="19">
        <v>10</v>
      </c>
      <c r="D334" s="19">
        <v>10.98</v>
      </c>
      <c r="E334" s="18">
        <f t="shared" si="82"/>
        <v>1098</v>
      </c>
      <c r="F334" s="18">
        <f>'USPS 1st-class int''l (JPY)'!C12</f>
        <v>1148</v>
      </c>
      <c r="G334" s="18">
        <f t="shared" si="79"/>
        <v>975.8</v>
      </c>
      <c r="H334" s="20">
        <f t="shared" si="80"/>
        <v>10.98</v>
      </c>
      <c r="I334" s="23">
        <f t="shared" si="83"/>
        <v>2074</v>
      </c>
    </row>
    <row r="335" spans="1:10" ht="15.75" customHeight="1">
      <c r="A335" s="17" t="s">
        <v>2738</v>
      </c>
      <c r="B335" s="18">
        <v>0.1</v>
      </c>
      <c r="C335" s="19">
        <v>5</v>
      </c>
      <c r="D335" s="19">
        <v>6.49</v>
      </c>
      <c r="E335" s="18">
        <f t="shared" si="82"/>
        <v>649</v>
      </c>
      <c r="F335" s="18">
        <f>'USPS 1st-class int''l (JPY)'!C7</f>
        <v>1148</v>
      </c>
      <c r="G335" s="18">
        <f t="shared" si="79"/>
        <v>975.8</v>
      </c>
      <c r="H335" s="20">
        <f t="shared" si="80"/>
        <v>6.49</v>
      </c>
      <c r="I335" s="23">
        <f t="shared" si="83"/>
        <v>1625</v>
      </c>
    </row>
    <row r="336" spans="1:10" ht="15.75" customHeight="1">
      <c r="A336" s="17" t="s">
        <v>2739</v>
      </c>
      <c r="B336" s="18">
        <v>0.1</v>
      </c>
      <c r="C336" s="19">
        <v>5</v>
      </c>
      <c r="D336" s="19">
        <v>6.49</v>
      </c>
      <c r="E336" s="18">
        <f t="shared" si="82"/>
        <v>649</v>
      </c>
      <c r="F336" s="18">
        <f>'USPS 1st-class int''l (JPY)'!C7</f>
        <v>1148</v>
      </c>
      <c r="G336" s="18">
        <f t="shared" si="79"/>
        <v>975.8</v>
      </c>
      <c r="H336" s="20">
        <f t="shared" si="80"/>
        <v>6.49</v>
      </c>
      <c r="I336" s="23">
        <f t="shared" si="83"/>
        <v>1625</v>
      </c>
    </row>
    <row r="337" spans="1:10" ht="15.75" customHeight="1">
      <c r="A337" s="17" t="s">
        <v>2740</v>
      </c>
      <c r="B337" s="18">
        <v>0.1</v>
      </c>
      <c r="C337" s="19">
        <v>5</v>
      </c>
      <c r="D337" s="19">
        <v>6.49</v>
      </c>
      <c r="E337" s="18">
        <f t="shared" si="82"/>
        <v>649</v>
      </c>
      <c r="F337" s="18">
        <f>'USPS 1st-class int''l (JPY)'!C7</f>
        <v>1148</v>
      </c>
      <c r="G337" s="18">
        <f t="shared" si="79"/>
        <v>975.8</v>
      </c>
      <c r="H337" s="20">
        <f t="shared" si="80"/>
        <v>6.49</v>
      </c>
      <c r="I337" s="23">
        <f t="shared" si="83"/>
        <v>1625</v>
      </c>
    </row>
    <row r="338" spans="1:10" ht="15.75" customHeight="1">
      <c r="A338" s="17" t="s">
        <v>2741</v>
      </c>
      <c r="B338" s="18">
        <v>0.1</v>
      </c>
      <c r="C338" s="19">
        <v>5</v>
      </c>
      <c r="D338" s="19">
        <v>6.49</v>
      </c>
      <c r="E338" s="18">
        <f t="shared" si="82"/>
        <v>649</v>
      </c>
      <c r="F338" s="18">
        <f>'USPS 1st-class int''l (JPY)'!C7</f>
        <v>1148</v>
      </c>
      <c r="G338" s="18">
        <f t="shared" si="79"/>
        <v>975.8</v>
      </c>
      <c r="H338" s="20">
        <f t="shared" si="80"/>
        <v>6.49</v>
      </c>
      <c r="I338" s="23">
        <f t="shared" si="83"/>
        <v>1625</v>
      </c>
    </row>
    <row r="339" spans="1:10" ht="15.75" customHeight="1">
      <c r="A339" s="17" t="s">
        <v>2742</v>
      </c>
      <c r="B339" s="18">
        <v>0.1</v>
      </c>
      <c r="C339" s="19">
        <v>5</v>
      </c>
      <c r="D339" s="19">
        <v>6.49</v>
      </c>
      <c r="E339" s="18">
        <f t="shared" si="82"/>
        <v>649</v>
      </c>
      <c r="F339" s="18">
        <f>'USPS 1st-class int''l (JPY)'!C7</f>
        <v>1148</v>
      </c>
      <c r="G339" s="18">
        <f t="shared" si="79"/>
        <v>975.8</v>
      </c>
      <c r="H339" s="20">
        <f t="shared" si="80"/>
        <v>6.49</v>
      </c>
      <c r="I339" s="23">
        <f t="shared" si="83"/>
        <v>1625</v>
      </c>
    </row>
    <row r="340" spans="1:10" ht="15.75" customHeight="1">
      <c r="A340" s="17" t="s">
        <v>2743</v>
      </c>
      <c r="B340" s="18">
        <v>0.1</v>
      </c>
      <c r="C340" s="19">
        <v>5</v>
      </c>
      <c r="D340" s="19">
        <v>6.49</v>
      </c>
      <c r="E340" s="18">
        <f t="shared" si="82"/>
        <v>649</v>
      </c>
      <c r="F340" s="18">
        <f>'USPS 1st-class int''l (JPY)'!C7</f>
        <v>1148</v>
      </c>
      <c r="G340" s="18">
        <f t="shared" si="79"/>
        <v>975.8</v>
      </c>
      <c r="H340" s="20">
        <f t="shared" si="80"/>
        <v>6.49</v>
      </c>
      <c r="I340" s="23">
        <f t="shared" si="83"/>
        <v>1625</v>
      </c>
    </row>
    <row r="341" spans="1:10" s="43" customFormat="1" ht="15.75" customHeight="1">
      <c r="A341" s="52" t="s">
        <v>2744</v>
      </c>
      <c r="B341" s="53">
        <v>0.1</v>
      </c>
      <c r="C341" s="54">
        <f t="shared" ref="C341" si="85">B341*16</f>
        <v>1.6</v>
      </c>
      <c r="D341" s="54">
        <v>6.49</v>
      </c>
      <c r="E341" s="18">
        <f t="shared" si="82"/>
        <v>649</v>
      </c>
      <c r="F341" s="53">
        <f>'USPS 1st-class int''l (JPY)'!C4</f>
        <v>616</v>
      </c>
      <c r="G341" s="53">
        <f t="shared" si="79"/>
        <v>523.6</v>
      </c>
      <c r="H341" s="55">
        <f t="shared" si="80"/>
        <v>6.49</v>
      </c>
      <c r="I341" s="23">
        <f t="shared" si="83"/>
        <v>1173</v>
      </c>
      <c r="J341" s="57"/>
    </row>
    <row r="342" spans="1:10" ht="15.75" customHeight="1">
      <c r="A342" s="17" t="s">
        <v>2745</v>
      </c>
      <c r="B342" s="18">
        <v>0.1</v>
      </c>
      <c r="C342" s="19">
        <v>5</v>
      </c>
      <c r="D342" s="19">
        <v>6.49</v>
      </c>
      <c r="E342" s="18">
        <f t="shared" si="82"/>
        <v>649</v>
      </c>
      <c r="F342" s="18">
        <f>'USPS 1st-class int''l (JPY)'!C7</f>
        <v>1148</v>
      </c>
      <c r="G342" s="18">
        <f t="shared" si="79"/>
        <v>975.8</v>
      </c>
      <c r="H342" s="20">
        <f t="shared" si="80"/>
        <v>6.49</v>
      </c>
      <c r="I342" s="23">
        <f t="shared" si="83"/>
        <v>1625</v>
      </c>
    </row>
    <row r="343" spans="1:10" ht="15.75" customHeight="1">
      <c r="A343" s="17" t="s">
        <v>2746</v>
      </c>
      <c r="B343" s="18">
        <v>0.1</v>
      </c>
      <c r="C343" s="19">
        <v>5</v>
      </c>
      <c r="D343" s="19">
        <v>6.49</v>
      </c>
      <c r="E343" s="18">
        <f t="shared" si="82"/>
        <v>649</v>
      </c>
      <c r="F343" s="18">
        <f>'USPS 1st-class int''l (JPY)'!C7</f>
        <v>1148</v>
      </c>
      <c r="G343" s="18">
        <f t="shared" si="79"/>
        <v>975.8</v>
      </c>
      <c r="H343" s="20">
        <f t="shared" si="80"/>
        <v>6.49</v>
      </c>
      <c r="I343" s="23">
        <f t="shared" si="83"/>
        <v>1625</v>
      </c>
    </row>
    <row r="344" spans="1:10" s="43" customFormat="1" ht="15.75" customHeight="1">
      <c r="A344" s="52" t="s">
        <v>2747</v>
      </c>
      <c r="B344" s="53">
        <v>0.1</v>
      </c>
      <c r="C344" s="54">
        <f t="shared" ref="C344" si="86">B344*16</f>
        <v>1.6</v>
      </c>
      <c r="D344" s="54">
        <v>6.49</v>
      </c>
      <c r="E344" s="18">
        <f t="shared" si="82"/>
        <v>649</v>
      </c>
      <c r="F344" s="53">
        <f>'USPS 1st-class int''l (JPY)'!C4</f>
        <v>616</v>
      </c>
      <c r="G344" s="53">
        <f t="shared" si="79"/>
        <v>523.6</v>
      </c>
      <c r="H344" s="55">
        <f t="shared" si="80"/>
        <v>6.49</v>
      </c>
      <c r="I344" s="23">
        <f t="shared" si="83"/>
        <v>1173</v>
      </c>
      <c r="J344" s="57"/>
    </row>
    <row r="345" spans="1:10" ht="15.75" customHeight="1">
      <c r="A345" s="17" t="s">
        <v>2748</v>
      </c>
      <c r="B345" s="18">
        <v>0.1</v>
      </c>
      <c r="C345" s="19">
        <v>5</v>
      </c>
      <c r="D345" s="19">
        <v>6.49</v>
      </c>
      <c r="E345" s="18">
        <f t="shared" si="82"/>
        <v>649</v>
      </c>
      <c r="F345" s="18">
        <f>'USPS 1st-class int''l (JPY)'!C7</f>
        <v>1148</v>
      </c>
      <c r="G345" s="18">
        <f t="shared" si="79"/>
        <v>975.8</v>
      </c>
      <c r="H345" s="20">
        <f t="shared" si="80"/>
        <v>6.49</v>
      </c>
      <c r="I345" s="23">
        <f t="shared" si="83"/>
        <v>1625</v>
      </c>
    </row>
    <row r="346" spans="1:10" s="43" customFormat="1" ht="15.75" customHeight="1">
      <c r="A346" s="52" t="s">
        <v>2749</v>
      </c>
      <c r="B346" s="53">
        <v>0.1</v>
      </c>
      <c r="C346" s="54">
        <f>B346*16</f>
        <v>1.6</v>
      </c>
      <c r="D346" s="54">
        <v>6.49</v>
      </c>
      <c r="E346" s="18">
        <f t="shared" si="82"/>
        <v>649</v>
      </c>
      <c r="F346" s="53">
        <f>'USPS 1st-class int''l (JPY)'!C4</f>
        <v>616</v>
      </c>
      <c r="G346" s="53">
        <f t="shared" si="79"/>
        <v>523.6</v>
      </c>
      <c r="H346" s="55">
        <f t="shared" si="80"/>
        <v>6.49</v>
      </c>
      <c r="I346" s="23">
        <f t="shared" si="83"/>
        <v>1173</v>
      </c>
      <c r="J346" s="57"/>
    </row>
    <row r="347" spans="1:10" s="43" customFormat="1" ht="15.75" customHeight="1">
      <c r="A347" s="52" t="s">
        <v>2750</v>
      </c>
      <c r="B347" s="53">
        <v>0.1</v>
      </c>
      <c r="C347" s="54">
        <f>B347*16</f>
        <v>1.6</v>
      </c>
      <c r="D347" s="54">
        <v>6.49</v>
      </c>
      <c r="E347" s="18">
        <f t="shared" si="82"/>
        <v>649</v>
      </c>
      <c r="F347" s="53">
        <f>'USPS 1st-class int''l (JPY)'!C4</f>
        <v>616</v>
      </c>
      <c r="G347" s="53">
        <f t="shared" si="79"/>
        <v>523.6</v>
      </c>
      <c r="H347" s="55">
        <f t="shared" si="80"/>
        <v>6.49</v>
      </c>
      <c r="I347" s="23">
        <f t="shared" si="83"/>
        <v>1173</v>
      </c>
      <c r="J347" s="57"/>
    </row>
    <row r="348" spans="1:10" ht="15.75" customHeight="1">
      <c r="A348" s="17" t="s">
        <v>2751</v>
      </c>
      <c r="B348" s="18">
        <v>0.1</v>
      </c>
      <c r="C348" s="19">
        <v>5</v>
      </c>
      <c r="D348" s="19">
        <v>6.49</v>
      </c>
      <c r="E348" s="18">
        <f t="shared" si="82"/>
        <v>649</v>
      </c>
      <c r="F348" s="18">
        <f>'USPS 1st-class int''l (JPY)'!C7</f>
        <v>1148</v>
      </c>
      <c r="G348" s="18">
        <f t="shared" si="79"/>
        <v>975.8</v>
      </c>
      <c r="H348" s="20">
        <f t="shared" si="80"/>
        <v>6.49</v>
      </c>
      <c r="I348" s="23">
        <f t="shared" si="83"/>
        <v>1625</v>
      </c>
    </row>
    <row r="349" spans="1:10" ht="15.75" customHeight="1">
      <c r="A349" s="17" t="s">
        <v>2752</v>
      </c>
      <c r="B349" s="18">
        <v>0.1</v>
      </c>
      <c r="C349" s="19">
        <v>5</v>
      </c>
      <c r="D349" s="19">
        <v>6.49</v>
      </c>
      <c r="E349" s="18">
        <f t="shared" si="82"/>
        <v>649</v>
      </c>
      <c r="F349" s="18">
        <f>'USPS 1st-class int''l (JPY)'!C7</f>
        <v>1148</v>
      </c>
      <c r="G349" s="18">
        <f t="shared" si="79"/>
        <v>975.8</v>
      </c>
      <c r="H349" s="20">
        <f t="shared" si="80"/>
        <v>6.49</v>
      </c>
      <c r="I349" s="23">
        <f t="shared" si="83"/>
        <v>1625</v>
      </c>
    </row>
    <row r="350" spans="1:10" ht="15.75" customHeight="1">
      <c r="A350" s="17" t="s">
        <v>2753</v>
      </c>
      <c r="B350" s="18">
        <v>0.1</v>
      </c>
      <c r="C350" s="19">
        <v>5</v>
      </c>
      <c r="D350" s="19">
        <v>6.49</v>
      </c>
      <c r="E350" s="18">
        <f t="shared" si="82"/>
        <v>649</v>
      </c>
      <c r="F350" s="18">
        <f>'USPS 1st-class int''l (JPY)'!C7</f>
        <v>1148</v>
      </c>
      <c r="G350" s="18">
        <f t="shared" si="79"/>
        <v>975.8</v>
      </c>
      <c r="H350" s="20">
        <f t="shared" si="80"/>
        <v>6.49</v>
      </c>
      <c r="I350" s="23">
        <f t="shared" si="83"/>
        <v>1625</v>
      </c>
    </row>
    <row r="351" spans="1:10" ht="15.75" customHeight="1">
      <c r="A351" s="17" t="s">
        <v>2754</v>
      </c>
      <c r="B351" s="18">
        <v>0.1</v>
      </c>
      <c r="C351" s="19">
        <v>5</v>
      </c>
      <c r="D351" s="19">
        <v>6.49</v>
      </c>
      <c r="E351" s="18">
        <f t="shared" si="82"/>
        <v>649</v>
      </c>
      <c r="F351" s="18">
        <f>'USPS 1st-class int''l (JPY)'!C7</f>
        <v>1148</v>
      </c>
      <c r="G351" s="18">
        <f t="shared" si="79"/>
        <v>975.8</v>
      </c>
      <c r="H351" s="20">
        <f t="shared" si="80"/>
        <v>6.49</v>
      </c>
      <c r="I351" s="23">
        <f t="shared" si="83"/>
        <v>1625</v>
      </c>
    </row>
    <row r="352" spans="1:10" ht="15.75" customHeight="1">
      <c r="A352" s="17" t="s">
        <v>2755</v>
      </c>
      <c r="B352" s="18">
        <v>0.1</v>
      </c>
      <c r="C352" s="19">
        <v>5</v>
      </c>
      <c r="D352" s="19">
        <v>6.49</v>
      </c>
      <c r="E352" s="18">
        <f t="shared" si="82"/>
        <v>649</v>
      </c>
      <c r="F352" s="18">
        <f>'USPS 1st-class int''l (JPY)'!C7</f>
        <v>1148</v>
      </c>
      <c r="G352" s="18">
        <f t="shared" si="79"/>
        <v>975.8</v>
      </c>
      <c r="H352" s="20">
        <f t="shared" si="80"/>
        <v>6.49</v>
      </c>
      <c r="I352" s="23">
        <f t="shared" si="83"/>
        <v>1625</v>
      </c>
    </row>
    <row r="353" spans="1:10" ht="15.75" customHeight="1">
      <c r="A353" s="17" t="s">
        <v>2756</v>
      </c>
      <c r="B353" s="18">
        <v>0.1</v>
      </c>
      <c r="C353" s="19">
        <v>5</v>
      </c>
      <c r="D353" s="19">
        <v>6.49</v>
      </c>
      <c r="E353" s="18">
        <f t="shared" si="82"/>
        <v>649</v>
      </c>
      <c r="F353" s="18">
        <f>'USPS 1st-class int''l (JPY)'!C7</f>
        <v>1148</v>
      </c>
      <c r="G353" s="18">
        <f t="shared" si="79"/>
        <v>975.8</v>
      </c>
      <c r="H353" s="20">
        <f t="shared" si="80"/>
        <v>6.49</v>
      </c>
      <c r="I353" s="23">
        <f t="shared" si="83"/>
        <v>1625</v>
      </c>
    </row>
    <row r="354" spans="1:10" ht="15.75" customHeight="1">
      <c r="A354" s="17" t="s">
        <v>2757</v>
      </c>
      <c r="B354" s="18">
        <v>0.1</v>
      </c>
      <c r="C354" s="19">
        <v>5</v>
      </c>
      <c r="D354" s="19">
        <v>6.49</v>
      </c>
      <c r="E354" s="18">
        <f t="shared" si="82"/>
        <v>649</v>
      </c>
      <c r="F354" s="18">
        <f>'USPS 1st-class int''l (JPY)'!C7</f>
        <v>1148</v>
      </c>
      <c r="G354" s="18">
        <f t="shared" si="79"/>
        <v>975.8</v>
      </c>
      <c r="H354" s="20">
        <f t="shared" si="80"/>
        <v>6.49</v>
      </c>
      <c r="I354" s="23">
        <f t="shared" si="83"/>
        <v>1625</v>
      </c>
    </row>
    <row r="355" spans="1:10" ht="15.75" customHeight="1">
      <c r="A355" s="17" t="s">
        <v>2758</v>
      </c>
      <c r="B355" s="18">
        <v>0.1</v>
      </c>
      <c r="C355" s="19">
        <v>5</v>
      </c>
      <c r="D355" s="19">
        <v>6.49</v>
      </c>
      <c r="E355" s="18">
        <f t="shared" si="82"/>
        <v>649</v>
      </c>
      <c r="F355" s="18">
        <f>'USPS 1st-class int''l (JPY)'!C7</f>
        <v>1148</v>
      </c>
      <c r="G355" s="18">
        <f t="shared" ref="G355:G386" si="87">IF(C355&lt;=16,F355*0.85,IF(C355&lt;=32,F355*0.75,IF(C355&lt;=48,F355*0.65,F355*0.55)))</f>
        <v>975.8</v>
      </c>
      <c r="H355" s="20">
        <f t="shared" ref="H355:H385" si="88">D355</f>
        <v>6.49</v>
      </c>
      <c r="I355" s="23">
        <f t="shared" si="83"/>
        <v>1625</v>
      </c>
    </row>
    <row r="356" spans="1:10" ht="15.75" customHeight="1">
      <c r="A356" s="17" t="s">
        <v>2759</v>
      </c>
      <c r="B356" s="18">
        <v>0.1</v>
      </c>
      <c r="C356" s="19">
        <v>5</v>
      </c>
      <c r="D356" s="19">
        <v>6.49</v>
      </c>
      <c r="E356" s="18">
        <f t="shared" ref="E356:E387" si="89">D356*100</f>
        <v>649</v>
      </c>
      <c r="F356" s="18">
        <f>'USPS 1st-class int''l (JPY)'!C7</f>
        <v>1148</v>
      </c>
      <c r="G356" s="18">
        <f t="shared" si="87"/>
        <v>975.8</v>
      </c>
      <c r="H356" s="20">
        <f t="shared" si="88"/>
        <v>6.49</v>
      </c>
      <c r="I356" s="23">
        <f t="shared" ref="I356:I386" si="90">ROUNDUP(E356+G356,0)</f>
        <v>1625</v>
      </c>
    </row>
    <row r="357" spans="1:10" ht="15.75" customHeight="1">
      <c r="A357" s="17" t="s">
        <v>2760</v>
      </c>
      <c r="B357" s="18">
        <v>0.1</v>
      </c>
      <c r="C357" s="19">
        <v>5</v>
      </c>
      <c r="D357" s="19">
        <v>6.49</v>
      </c>
      <c r="E357" s="18">
        <f t="shared" si="89"/>
        <v>649</v>
      </c>
      <c r="F357" s="18">
        <f>'USPS 1st-class int''l (JPY)'!C7</f>
        <v>1148</v>
      </c>
      <c r="G357" s="18">
        <f t="shared" si="87"/>
        <v>975.8</v>
      </c>
      <c r="H357" s="20">
        <f t="shared" si="88"/>
        <v>6.49</v>
      </c>
      <c r="I357" s="23">
        <f t="shared" si="90"/>
        <v>1625</v>
      </c>
    </row>
    <row r="358" spans="1:10" ht="15.75" customHeight="1">
      <c r="A358" s="17" t="s">
        <v>2761</v>
      </c>
      <c r="B358" s="18">
        <v>0.1</v>
      </c>
      <c r="C358" s="19">
        <v>5</v>
      </c>
      <c r="D358" s="19">
        <v>6.49</v>
      </c>
      <c r="E358" s="18">
        <f t="shared" si="89"/>
        <v>649</v>
      </c>
      <c r="F358" s="18">
        <f>'USPS 1st-class int''l (JPY)'!C7</f>
        <v>1148</v>
      </c>
      <c r="G358" s="18">
        <f t="shared" si="87"/>
        <v>975.8</v>
      </c>
      <c r="H358" s="20">
        <f t="shared" si="88"/>
        <v>6.49</v>
      </c>
      <c r="I358" s="23">
        <f t="shared" si="90"/>
        <v>1625</v>
      </c>
    </row>
    <row r="359" spans="1:10" ht="15.75" customHeight="1">
      <c r="A359" s="17" t="s">
        <v>2762</v>
      </c>
      <c r="B359" s="18">
        <v>0.1</v>
      </c>
      <c r="C359" s="19">
        <v>5</v>
      </c>
      <c r="D359" s="19">
        <v>6.49</v>
      </c>
      <c r="E359" s="18">
        <f t="shared" si="89"/>
        <v>649</v>
      </c>
      <c r="F359" s="18">
        <f>'USPS 1st-class int''l (JPY)'!C7</f>
        <v>1148</v>
      </c>
      <c r="G359" s="18">
        <f t="shared" si="87"/>
        <v>975.8</v>
      </c>
      <c r="H359" s="20">
        <f t="shared" si="88"/>
        <v>6.49</v>
      </c>
      <c r="I359" s="23">
        <f t="shared" si="90"/>
        <v>1625</v>
      </c>
    </row>
    <row r="360" spans="1:10" ht="15.75" customHeight="1">
      <c r="A360" s="17" t="s">
        <v>2763</v>
      </c>
      <c r="B360" s="18">
        <v>0.1</v>
      </c>
      <c r="C360" s="19">
        <v>5</v>
      </c>
      <c r="D360" s="19">
        <v>6.49</v>
      </c>
      <c r="E360" s="18">
        <f t="shared" si="89"/>
        <v>649</v>
      </c>
      <c r="F360" s="18">
        <f>'USPS 1st-class int''l (JPY)'!C7</f>
        <v>1148</v>
      </c>
      <c r="G360" s="18">
        <f t="shared" si="87"/>
        <v>975.8</v>
      </c>
      <c r="H360" s="20">
        <f t="shared" si="88"/>
        <v>6.49</v>
      </c>
      <c r="I360" s="23">
        <f t="shared" si="90"/>
        <v>1625</v>
      </c>
    </row>
    <row r="361" spans="1:10" ht="15.75" customHeight="1">
      <c r="A361" s="17" t="s">
        <v>2764</v>
      </c>
      <c r="B361" s="18">
        <v>0.1</v>
      </c>
      <c r="C361" s="19">
        <v>5</v>
      </c>
      <c r="D361" s="19">
        <v>6.49</v>
      </c>
      <c r="E361" s="18">
        <f t="shared" si="89"/>
        <v>649</v>
      </c>
      <c r="F361" s="18">
        <f>'USPS 1st-class int''l (JPY)'!C7</f>
        <v>1148</v>
      </c>
      <c r="G361" s="18">
        <f t="shared" si="87"/>
        <v>975.8</v>
      </c>
      <c r="H361" s="20">
        <f t="shared" si="88"/>
        <v>6.49</v>
      </c>
      <c r="I361" s="23">
        <f t="shared" si="90"/>
        <v>1625</v>
      </c>
    </row>
    <row r="362" spans="1:10" s="43" customFormat="1" ht="15.75" customHeight="1">
      <c r="A362" s="52" t="s">
        <v>2765</v>
      </c>
      <c r="B362" s="53" t="s">
        <v>2766</v>
      </c>
      <c r="C362" s="54">
        <f>B362*16</f>
        <v>3.2</v>
      </c>
      <c r="D362" s="54">
        <v>10.98</v>
      </c>
      <c r="E362" s="18">
        <f t="shared" si="89"/>
        <v>1098</v>
      </c>
      <c r="F362" s="53">
        <f>'USPS 1st-class int''l (JPY)'!C6</f>
        <v>888</v>
      </c>
      <c r="G362" s="53">
        <f t="shared" si="87"/>
        <v>754.8</v>
      </c>
      <c r="H362" s="55">
        <f t="shared" si="88"/>
        <v>10.98</v>
      </c>
      <c r="I362" s="23">
        <f t="shared" si="90"/>
        <v>1853</v>
      </c>
      <c r="J362" s="57"/>
    </row>
    <row r="363" spans="1:10" ht="15.75" customHeight="1">
      <c r="A363" s="17" t="s">
        <v>2767</v>
      </c>
      <c r="B363" s="18">
        <v>0.1</v>
      </c>
      <c r="C363" s="19">
        <v>5</v>
      </c>
      <c r="D363" s="19">
        <v>6.49</v>
      </c>
      <c r="E363" s="18">
        <f t="shared" si="89"/>
        <v>649</v>
      </c>
      <c r="F363" s="18">
        <f>'USPS 1st-class int''l (JPY)'!C7</f>
        <v>1148</v>
      </c>
      <c r="G363" s="18">
        <f t="shared" si="87"/>
        <v>975.8</v>
      </c>
      <c r="H363" s="20">
        <f t="shared" si="88"/>
        <v>6.49</v>
      </c>
      <c r="I363" s="23">
        <f t="shared" si="90"/>
        <v>1625</v>
      </c>
    </row>
    <row r="364" spans="1:10" ht="15.75" customHeight="1">
      <c r="A364" s="17" t="s">
        <v>2768</v>
      </c>
      <c r="B364" s="18">
        <v>0.1</v>
      </c>
      <c r="C364" s="19">
        <v>5</v>
      </c>
      <c r="D364" s="19">
        <v>6.49</v>
      </c>
      <c r="E364" s="18">
        <f t="shared" si="89"/>
        <v>649</v>
      </c>
      <c r="F364" s="18">
        <f>'USPS 1st-class int''l (JPY)'!C7</f>
        <v>1148</v>
      </c>
      <c r="G364" s="18">
        <f t="shared" si="87"/>
        <v>975.8</v>
      </c>
      <c r="H364" s="20">
        <f t="shared" si="88"/>
        <v>6.49</v>
      </c>
      <c r="I364" s="23">
        <f t="shared" si="90"/>
        <v>1625</v>
      </c>
    </row>
    <row r="365" spans="1:10" s="43" customFormat="1" ht="15.75" customHeight="1">
      <c r="A365" s="52" t="s">
        <v>2769</v>
      </c>
      <c r="B365" s="53">
        <v>0.1</v>
      </c>
      <c r="C365" s="54">
        <f>B365*16</f>
        <v>1.6</v>
      </c>
      <c r="D365" s="54">
        <v>6.49</v>
      </c>
      <c r="E365" s="18">
        <f t="shared" si="89"/>
        <v>649</v>
      </c>
      <c r="F365" s="53">
        <f>'USPS 1st-class int''l (JPY)'!C4</f>
        <v>616</v>
      </c>
      <c r="G365" s="53">
        <f t="shared" si="87"/>
        <v>523.6</v>
      </c>
      <c r="H365" s="55">
        <f t="shared" si="88"/>
        <v>6.49</v>
      </c>
      <c r="I365" s="23">
        <f t="shared" si="90"/>
        <v>1173</v>
      </c>
      <c r="J365" s="57"/>
    </row>
    <row r="366" spans="1:10" ht="15.75" customHeight="1">
      <c r="A366" s="17" t="s">
        <v>2770</v>
      </c>
      <c r="B366" s="18">
        <v>0.1</v>
      </c>
      <c r="C366" s="19">
        <v>5</v>
      </c>
      <c r="D366" s="19">
        <v>6.49</v>
      </c>
      <c r="E366" s="18">
        <f t="shared" si="89"/>
        <v>649</v>
      </c>
      <c r="F366" s="18">
        <f>'USPS 1st-class int''l (JPY)'!C7</f>
        <v>1148</v>
      </c>
      <c r="G366" s="18">
        <f t="shared" si="87"/>
        <v>975.8</v>
      </c>
      <c r="H366" s="20">
        <f t="shared" si="88"/>
        <v>6.49</v>
      </c>
      <c r="I366" s="23">
        <f t="shared" si="90"/>
        <v>1625</v>
      </c>
    </row>
    <row r="367" spans="1:10" ht="15.75" customHeight="1">
      <c r="A367" s="17" t="s">
        <v>2771</v>
      </c>
      <c r="B367" s="18">
        <v>0.1</v>
      </c>
      <c r="C367" s="19">
        <v>5</v>
      </c>
      <c r="D367" s="19">
        <v>6.49</v>
      </c>
      <c r="E367" s="18">
        <f t="shared" si="89"/>
        <v>649</v>
      </c>
      <c r="F367" s="18">
        <f>'USPS 1st-class int''l (JPY)'!C7</f>
        <v>1148</v>
      </c>
      <c r="G367" s="18">
        <f t="shared" si="87"/>
        <v>975.8</v>
      </c>
      <c r="H367" s="20">
        <f t="shared" si="88"/>
        <v>6.49</v>
      </c>
      <c r="I367" s="23">
        <f t="shared" si="90"/>
        <v>1625</v>
      </c>
    </row>
    <row r="368" spans="1:10" ht="15.75" customHeight="1">
      <c r="A368" s="17" t="s">
        <v>2772</v>
      </c>
      <c r="B368" s="18">
        <v>0.1</v>
      </c>
      <c r="C368" s="19">
        <v>5</v>
      </c>
      <c r="D368" s="19">
        <v>6.49</v>
      </c>
      <c r="E368" s="18">
        <f t="shared" si="89"/>
        <v>649</v>
      </c>
      <c r="F368" s="18">
        <f>'USPS 1st-class int''l (JPY)'!C7</f>
        <v>1148</v>
      </c>
      <c r="G368" s="18">
        <f t="shared" si="87"/>
        <v>975.8</v>
      </c>
      <c r="H368" s="20">
        <f t="shared" si="88"/>
        <v>6.49</v>
      </c>
      <c r="I368" s="23">
        <f t="shared" si="90"/>
        <v>1625</v>
      </c>
    </row>
    <row r="369" spans="1:10" ht="15.75" customHeight="1">
      <c r="A369" s="17" t="s">
        <v>2773</v>
      </c>
      <c r="B369" s="18">
        <v>0.1</v>
      </c>
      <c r="C369" s="19">
        <v>5</v>
      </c>
      <c r="D369" s="19">
        <v>6.49</v>
      </c>
      <c r="E369" s="18">
        <f t="shared" si="89"/>
        <v>649</v>
      </c>
      <c r="F369" s="18">
        <f>'USPS 1st-class int''l (JPY)'!C7</f>
        <v>1148</v>
      </c>
      <c r="G369" s="18">
        <f t="shared" si="87"/>
        <v>975.8</v>
      </c>
      <c r="H369" s="20">
        <f t="shared" si="88"/>
        <v>6.49</v>
      </c>
      <c r="I369" s="23">
        <f t="shared" si="90"/>
        <v>1625</v>
      </c>
    </row>
    <row r="370" spans="1:10" ht="15.75" customHeight="1">
      <c r="A370" s="17" t="s">
        <v>2774</v>
      </c>
      <c r="B370" s="18">
        <v>0.1</v>
      </c>
      <c r="C370" s="19">
        <v>5</v>
      </c>
      <c r="D370" s="19">
        <v>6.49</v>
      </c>
      <c r="E370" s="18">
        <f t="shared" si="89"/>
        <v>649</v>
      </c>
      <c r="F370" s="18">
        <f>'USPS 1st-class int''l (JPY)'!C7</f>
        <v>1148</v>
      </c>
      <c r="G370" s="18">
        <f t="shared" si="87"/>
        <v>975.8</v>
      </c>
      <c r="H370" s="20">
        <f t="shared" si="88"/>
        <v>6.49</v>
      </c>
      <c r="I370" s="23">
        <f t="shared" si="90"/>
        <v>1625</v>
      </c>
    </row>
    <row r="371" spans="1:10" ht="15.75" customHeight="1">
      <c r="A371" s="17" t="s">
        <v>2775</v>
      </c>
      <c r="B371" s="18">
        <v>0.1</v>
      </c>
      <c r="C371" s="19">
        <v>5</v>
      </c>
      <c r="D371" s="19">
        <v>6.49</v>
      </c>
      <c r="E371" s="18">
        <f t="shared" si="89"/>
        <v>649</v>
      </c>
      <c r="F371" s="18">
        <f>'USPS 1st-class int''l (JPY)'!C7</f>
        <v>1148</v>
      </c>
      <c r="G371" s="18">
        <f t="shared" si="87"/>
        <v>975.8</v>
      </c>
      <c r="H371" s="20">
        <f t="shared" si="88"/>
        <v>6.49</v>
      </c>
      <c r="I371" s="23">
        <f t="shared" si="90"/>
        <v>1625</v>
      </c>
    </row>
    <row r="372" spans="1:10" ht="15.75" customHeight="1">
      <c r="A372" s="17" t="s">
        <v>2776</v>
      </c>
      <c r="B372" s="18">
        <v>0.1</v>
      </c>
      <c r="C372" s="19">
        <v>5</v>
      </c>
      <c r="D372" s="19">
        <v>6.49</v>
      </c>
      <c r="E372" s="18">
        <f t="shared" si="89"/>
        <v>649</v>
      </c>
      <c r="F372" s="18">
        <f>'USPS 1st-class int''l (JPY)'!C7</f>
        <v>1148</v>
      </c>
      <c r="G372" s="18">
        <f t="shared" si="87"/>
        <v>975.8</v>
      </c>
      <c r="H372" s="20">
        <f t="shared" si="88"/>
        <v>6.49</v>
      </c>
      <c r="I372" s="23">
        <f t="shared" si="90"/>
        <v>1625</v>
      </c>
    </row>
    <row r="373" spans="1:10" ht="15.75" customHeight="1">
      <c r="A373" s="17" t="s">
        <v>2777</v>
      </c>
      <c r="B373" s="18">
        <v>0.1</v>
      </c>
      <c r="C373" s="19">
        <v>5</v>
      </c>
      <c r="D373" s="19">
        <v>6.49</v>
      </c>
      <c r="E373" s="18">
        <f t="shared" si="89"/>
        <v>649</v>
      </c>
      <c r="F373" s="18">
        <f>'USPS 1st-class int''l (JPY)'!C7</f>
        <v>1148</v>
      </c>
      <c r="G373" s="18">
        <f t="shared" si="87"/>
        <v>975.8</v>
      </c>
      <c r="H373" s="20">
        <f t="shared" si="88"/>
        <v>6.49</v>
      </c>
      <c r="I373" s="23">
        <f t="shared" si="90"/>
        <v>1625</v>
      </c>
    </row>
    <row r="374" spans="1:10" s="43" customFormat="1" ht="15.75" customHeight="1">
      <c r="A374" s="52" t="s">
        <v>2778</v>
      </c>
      <c r="B374" s="53">
        <v>0.1</v>
      </c>
      <c r="C374" s="54">
        <f t="shared" ref="C374" si="91">B374*16</f>
        <v>1.6</v>
      </c>
      <c r="D374" s="54">
        <v>6.49</v>
      </c>
      <c r="E374" s="18">
        <f t="shared" si="89"/>
        <v>649</v>
      </c>
      <c r="F374" s="53">
        <f>'USPS 1st-class int''l (JPY)'!C4</f>
        <v>616</v>
      </c>
      <c r="G374" s="53">
        <f t="shared" si="87"/>
        <v>523.6</v>
      </c>
      <c r="H374" s="55">
        <f t="shared" si="88"/>
        <v>6.49</v>
      </c>
      <c r="I374" s="23">
        <f t="shared" si="90"/>
        <v>1173</v>
      </c>
      <c r="J374" s="57"/>
    </row>
    <row r="375" spans="1:10" ht="15.75" customHeight="1">
      <c r="A375" s="17" t="s">
        <v>2779</v>
      </c>
      <c r="B375" s="18">
        <v>0.1</v>
      </c>
      <c r="C375" s="19">
        <v>5</v>
      </c>
      <c r="D375" s="19">
        <v>6.49</v>
      </c>
      <c r="E375" s="18">
        <f t="shared" si="89"/>
        <v>649</v>
      </c>
      <c r="F375" s="18">
        <f>'USPS 1st-class int''l (JPY)'!C7</f>
        <v>1148</v>
      </c>
      <c r="G375" s="18">
        <f t="shared" si="87"/>
        <v>975.8</v>
      </c>
      <c r="H375" s="20">
        <f t="shared" si="88"/>
        <v>6.49</v>
      </c>
      <c r="I375" s="23">
        <f t="shared" si="90"/>
        <v>1625</v>
      </c>
    </row>
    <row r="376" spans="1:10" s="43" customFormat="1" ht="15.75" customHeight="1">
      <c r="A376" s="52" t="s">
        <v>2780</v>
      </c>
      <c r="B376" s="53">
        <v>0.1</v>
      </c>
      <c r="C376" s="54">
        <f t="shared" ref="C376" si="92">B376*16</f>
        <v>1.6</v>
      </c>
      <c r="D376" s="54">
        <v>6.49</v>
      </c>
      <c r="E376" s="18">
        <f t="shared" si="89"/>
        <v>649</v>
      </c>
      <c r="F376" s="53">
        <f>'USPS 1st-class int''l (JPY)'!C4</f>
        <v>616</v>
      </c>
      <c r="G376" s="53">
        <f t="shared" si="87"/>
        <v>523.6</v>
      </c>
      <c r="H376" s="55">
        <f t="shared" si="88"/>
        <v>6.49</v>
      </c>
      <c r="I376" s="23">
        <f t="shared" si="90"/>
        <v>1173</v>
      </c>
      <c r="J376" s="57"/>
    </row>
    <row r="377" spans="1:10" s="43" customFormat="1" ht="15.75" customHeight="1">
      <c r="A377" s="52" t="s">
        <v>2781</v>
      </c>
      <c r="B377" s="53">
        <v>0.1</v>
      </c>
      <c r="C377" s="54">
        <f>B377*16</f>
        <v>1.6</v>
      </c>
      <c r="D377" s="54">
        <v>6.49</v>
      </c>
      <c r="E377" s="18">
        <f t="shared" si="89"/>
        <v>649</v>
      </c>
      <c r="F377" s="53">
        <f>'USPS 1st-class int''l (JPY)'!C4</f>
        <v>616</v>
      </c>
      <c r="G377" s="53">
        <f t="shared" si="87"/>
        <v>523.6</v>
      </c>
      <c r="H377" s="55">
        <f t="shared" si="88"/>
        <v>6.49</v>
      </c>
      <c r="I377" s="23">
        <f t="shared" si="90"/>
        <v>1173</v>
      </c>
      <c r="J377" s="57"/>
    </row>
    <row r="378" spans="1:10" ht="15.75" customHeight="1">
      <c r="A378" s="17" t="s">
        <v>2782</v>
      </c>
      <c r="B378" s="18">
        <v>0.1</v>
      </c>
      <c r="C378" s="19">
        <v>5</v>
      </c>
      <c r="D378" s="19">
        <v>6.49</v>
      </c>
      <c r="E378" s="18">
        <f t="shared" si="89"/>
        <v>649</v>
      </c>
      <c r="F378" s="18">
        <f>'USPS 1st-class int''l (JPY)'!C7</f>
        <v>1148</v>
      </c>
      <c r="G378" s="18">
        <f t="shared" si="87"/>
        <v>975.8</v>
      </c>
      <c r="H378" s="20">
        <f t="shared" si="88"/>
        <v>6.49</v>
      </c>
      <c r="I378" s="23">
        <f t="shared" si="90"/>
        <v>1625</v>
      </c>
    </row>
    <row r="379" spans="1:10" s="43" customFormat="1" ht="15.75" customHeight="1">
      <c r="A379" s="52" t="s">
        <v>2783</v>
      </c>
      <c r="B379" s="53">
        <v>0.1</v>
      </c>
      <c r="C379" s="54">
        <f>B379*16</f>
        <v>1.6</v>
      </c>
      <c r="D379" s="54">
        <v>6.49</v>
      </c>
      <c r="E379" s="18">
        <f t="shared" si="89"/>
        <v>649</v>
      </c>
      <c r="F379" s="53">
        <f>'USPS 1st-class int''l (JPY)'!C4</f>
        <v>616</v>
      </c>
      <c r="G379" s="53">
        <f t="shared" si="87"/>
        <v>523.6</v>
      </c>
      <c r="H379" s="55">
        <f t="shared" si="88"/>
        <v>6.49</v>
      </c>
      <c r="I379" s="23">
        <f t="shared" si="90"/>
        <v>1173</v>
      </c>
      <c r="J379" s="57"/>
    </row>
    <row r="380" spans="1:10" s="43" customFormat="1" ht="15.75" customHeight="1">
      <c r="A380" s="52" t="s">
        <v>2784</v>
      </c>
      <c r="B380" s="53">
        <v>0.1</v>
      </c>
      <c r="C380" s="54">
        <f>B380*16</f>
        <v>1.6</v>
      </c>
      <c r="D380" s="54">
        <v>6.49</v>
      </c>
      <c r="E380" s="18">
        <f t="shared" si="89"/>
        <v>649</v>
      </c>
      <c r="F380" s="53">
        <f>'USPS 1st-class int''l (JPY)'!C4</f>
        <v>616</v>
      </c>
      <c r="G380" s="53">
        <f t="shared" si="87"/>
        <v>523.6</v>
      </c>
      <c r="H380" s="55">
        <f t="shared" si="88"/>
        <v>6.49</v>
      </c>
      <c r="I380" s="23">
        <f t="shared" si="90"/>
        <v>1173</v>
      </c>
      <c r="J380" s="57"/>
    </row>
    <row r="381" spans="1:10" ht="15.75" customHeight="1">
      <c r="A381" s="17" t="s">
        <v>2785</v>
      </c>
      <c r="B381" s="18">
        <v>0.1</v>
      </c>
      <c r="C381" s="19">
        <v>5</v>
      </c>
      <c r="D381" s="19">
        <v>6.49</v>
      </c>
      <c r="E381" s="18">
        <f t="shared" si="89"/>
        <v>649</v>
      </c>
      <c r="F381" s="18">
        <f>'USPS 1st-class int''l (JPY)'!C7</f>
        <v>1148</v>
      </c>
      <c r="G381" s="18">
        <f t="shared" si="87"/>
        <v>975.8</v>
      </c>
      <c r="H381" s="20">
        <f t="shared" si="88"/>
        <v>6.49</v>
      </c>
      <c r="I381" s="23">
        <f t="shared" si="90"/>
        <v>1625</v>
      </c>
    </row>
    <row r="382" spans="1:10" ht="15.75" customHeight="1">
      <c r="A382" s="17" t="s">
        <v>2786</v>
      </c>
      <c r="B382" s="18">
        <v>0.1</v>
      </c>
      <c r="C382" s="19">
        <v>5</v>
      </c>
      <c r="D382" s="19">
        <v>6.49</v>
      </c>
      <c r="E382" s="18">
        <f t="shared" si="89"/>
        <v>649</v>
      </c>
      <c r="F382" s="18">
        <f>'USPS 1st-class int''l (JPY)'!C7</f>
        <v>1148</v>
      </c>
      <c r="G382" s="18">
        <f t="shared" si="87"/>
        <v>975.8</v>
      </c>
      <c r="H382" s="20">
        <f t="shared" si="88"/>
        <v>6.49</v>
      </c>
      <c r="I382" s="23">
        <f t="shared" si="90"/>
        <v>1625</v>
      </c>
    </row>
    <row r="383" spans="1:10" ht="15.75" customHeight="1">
      <c r="A383" s="17" t="s">
        <v>2787</v>
      </c>
      <c r="B383" s="18">
        <v>0.1</v>
      </c>
      <c r="C383" s="19">
        <v>5</v>
      </c>
      <c r="D383" s="19">
        <v>6.49</v>
      </c>
      <c r="E383" s="18">
        <f t="shared" si="89"/>
        <v>649</v>
      </c>
      <c r="F383" s="18">
        <f>'USPS 1st-class int''l (JPY)'!C7</f>
        <v>1148</v>
      </c>
      <c r="G383" s="18">
        <f t="shared" si="87"/>
        <v>975.8</v>
      </c>
      <c r="H383" s="20">
        <f t="shared" si="88"/>
        <v>6.49</v>
      </c>
      <c r="I383" s="23">
        <f t="shared" si="90"/>
        <v>1625</v>
      </c>
    </row>
    <row r="384" spans="1:10" ht="15.75" customHeight="1">
      <c r="A384" s="17" t="s">
        <v>2788</v>
      </c>
      <c r="B384" s="18">
        <v>0.1</v>
      </c>
      <c r="C384" s="19">
        <v>5</v>
      </c>
      <c r="D384" s="19">
        <v>6.49</v>
      </c>
      <c r="E384" s="18">
        <f t="shared" si="89"/>
        <v>649</v>
      </c>
      <c r="F384" s="18">
        <f>'USPS 1st-class int''l (JPY)'!C7</f>
        <v>1148</v>
      </c>
      <c r="G384" s="18">
        <f t="shared" si="87"/>
        <v>975.8</v>
      </c>
      <c r="H384" s="20">
        <f t="shared" si="88"/>
        <v>6.49</v>
      </c>
      <c r="I384" s="23">
        <f t="shared" si="90"/>
        <v>1625</v>
      </c>
    </row>
    <row r="385" spans="1:10" ht="15.75" customHeight="1">
      <c r="A385" s="17" t="s">
        <v>2789</v>
      </c>
      <c r="B385" s="18">
        <v>0.1</v>
      </c>
      <c r="C385" s="19">
        <v>5</v>
      </c>
      <c r="D385" s="19">
        <v>6.49</v>
      </c>
      <c r="E385" s="18">
        <f t="shared" si="89"/>
        <v>649</v>
      </c>
      <c r="F385" s="18">
        <f>'USPS 1st-class int''l (JPY)'!C7</f>
        <v>1148</v>
      </c>
      <c r="G385" s="18">
        <f t="shared" si="87"/>
        <v>975.8</v>
      </c>
      <c r="H385" s="20">
        <f t="shared" si="88"/>
        <v>6.49</v>
      </c>
      <c r="I385" s="23">
        <f t="shared" si="90"/>
        <v>1625</v>
      </c>
    </row>
    <row r="386" spans="1:10" ht="15.75" customHeight="1">
      <c r="A386" s="17" t="s">
        <v>2790</v>
      </c>
      <c r="B386" s="18">
        <v>0.1</v>
      </c>
      <c r="C386" s="19">
        <v>5</v>
      </c>
      <c r="D386" s="19">
        <v>6.49</v>
      </c>
      <c r="E386" s="18">
        <f t="shared" si="89"/>
        <v>649</v>
      </c>
      <c r="F386" s="18">
        <f>'USPS 1st-class int''l (JPY)'!C7</f>
        <v>1148</v>
      </c>
      <c r="G386" s="18">
        <f t="shared" ref="G386" si="93">IF(C386&lt;=16,F386*0.85,IF(C386&lt;=32,F386*0.75,IF(C386&lt;=48,F386*0.65,F386*0.55)))</f>
        <v>975.8</v>
      </c>
      <c r="H386" s="20">
        <f t="shared" ref="H386" si="94">D386</f>
        <v>6.49</v>
      </c>
      <c r="I386" s="23">
        <f t="shared" si="90"/>
        <v>1625</v>
      </c>
    </row>
    <row r="387" spans="1:10" ht="15.75" customHeight="1">
      <c r="A387" s="17" t="s">
        <v>2791</v>
      </c>
      <c r="B387" s="18">
        <v>0.1</v>
      </c>
      <c r="C387" s="19">
        <v>5</v>
      </c>
      <c r="D387" s="19">
        <v>6.49</v>
      </c>
      <c r="E387" s="18">
        <f t="shared" ref="E387" si="95">D387*100</f>
        <v>649</v>
      </c>
      <c r="F387" s="18">
        <f>'USPS 1st-class int''l (JPY)'!C7</f>
        <v>1148</v>
      </c>
      <c r="G387" s="18">
        <f t="shared" ref="G387:G418" si="96">IF(C387&lt;=16,F387*0.85,IF(C387&lt;=32,F387*0.75,IF(C387&lt;=48,F387*0.65,F387*0.55)))</f>
        <v>975.8</v>
      </c>
      <c r="H387" s="20">
        <f t="shared" ref="H387:H418" si="97">D387</f>
        <v>6.49</v>
      </c>
      <c r="I387" s="23">
        <f t="shared" ref="I387" si="98">ROUNDUP(E387+G387,0)</f>
        <v>1625</v>
      </c>
    </row>
    <row r="388" spans="1:10" ht="15.75" customHeight="1">
      <c r="A388" s="17" t="s">
        <v>2792</v>
      </c>
      <c r="B388" s="18">
        <v>0.1</v>
      </c>
      <c r="C388" s="19">
        <v>5</v>
      </c>
      <c r="D388" s="19">
        <v>6.49</v>
      </c>
      <c r="E388" s="18">
        <f t="shared" ref="E388:E419" si="99">D388*100</f>
        <v>649</v>
      </c>
      <c r="F388" s="18">
        <f>'USPS 1st-class int''l (JPY)'!C7</f>
        <v>1148</v>
      </c>
      <c r="G388" s="18">
        <f t="shared" si="96"/>
        <v>975.8</v>
      </c>
      <c r="H388" s="20">
        <f t="shared" si="97"/>
        <v>6.49</v>
      </c>
      <c r="I388" s="23">
        <f t="shared" ref="I388:I419" si="100">ROUNDUP(E388+G388,0)</f>
        <v>1625</v>
      </c>
    </row>
    <row r="389" spans="1:10" ht="15.75" customHeight="1">
      <c r="A389" s="17" t="s">
        <v>2793</v>
      </c>
      <c r="B389" s="18">
        <v>0.1</v>
      </c>
      <c r="C389" s="19">
        <v>5</v>
      </c>
      <c r="D389" s="19">
        <v>6.49</v>
      </c>
      <c r="E389" s="18">
        <f t="shared" si="99"/>
        <v>649</v>
      </c>
      <c r="F389" s="18">
        <f>'USPS 1st-class int''l (JPY)'!C7</f>
        <v>1148</v>
      </c>
      <c r="G389" s="18">
        <f t="shared" si="96"/>
        <v>975.8</v>
      </c>
      <c r="H389" s="20">
        <f t="shared" si="97"/>
        <v>6.49</v>
      </c>
      <c r="I389" s="23">
        <f t="shared" si="100"/>
        <v>1625</v>
      </c>
    </row>
    <row r="390" spans="1:10" ht="15.75" customHeight="1">
      <c r="A390" s="17" t="s">
        <v>2794</v>
      </c>
      <c r="B390" s="18">
        <v>0.1</v>
      </c>
      <c r="C390" s="19">
        <v>5</v>
      </c>
      <c r="D390" s="19">
        <v>6.49</v>
      </c>
      <c r="E390" s="18">
        <f t="shared" si="99"/>
        <v>649</v>
      </c>
      <c r="F390" s="18">
        <f>'USPS 1st-class int''l (JPY)'!C7</f>
        <v>1148</v>
      </c>
      <c r="G390" s="18">
        <f t="shared" si="96"/>
        <v>975.8</v>
      </c>
      <c r="H390" s="20">
        <f t="shared" si="97"/>
        <v>6.49</v>
      </c>
      <c r="I390" s="23">
        <f t="shared" si="100"/>
        <v>1625</v>
      </c>
    </row>
    <row r="391" spans="1:10" ht="15.75" customHeight="1">
      <c r="A391" s="17" t="s">
        <v>2795</v>
      </c>
      <c r="B391" s="18">
        <v>0.1</v>
      </c>
      <c r="C391" s="19">
        <v>5</v>
      </c>
      <c r="D391" s="19">
        <v>6.49</v>
      </c>
      <c r="E391" s="18">
        <f t="shared" si="99"/>
        <v>649</v>
      </c>
      <c r="F391" s="18">
        <f>'USPS 1st-class int''l (JPY)'!C7</f>
        <v>1148</v>
      </c>
      <c r="G391" s="18">
        <f t="shared" si="96"/>
        <v>975.8</v>
      </c>
      <c r="H391" s="20">
        <f t="shared" si="97"/>
        <v>6.49</v>
      </c>
      <c r="I391" s="23">
        <f t="shared" si="100"/>
        <v>1625</v>
      </c>
    </row>
    <row r="392" spans="1:10" ht="15.75" customHeight="1">
      <c r="A392" s="17" t="s">
        <v>2796</v>
      </c>
      <c r="B392" s="18">
        <v>0.1</v>
      </c>
      <c r="C392" s="19">
        <v>5</v>
      </c>
      <c r="D392" s="19">
        <v>6.49</v>
      </c>
      <c r="E392" s="18">
        <f t="shared" si="99"/>
        <v>649</v>
      </c>
      <c r="F392" s="18">
        <f>'USPS 1st-class int''l (JPY)'!C7</f>
        <v>1148</v>
      </c>
      <c r="G392" s="18">
        <f t="shared" si="96"/>
        <v>975.8</v>
      </c>
      <c r="H392" s="20">
        <f t="shared" si="97"/>
        <v>6.49</v>
      </c>
      <c r="I392" s="23">
        <f t="shared" si="100"/>
        <v>1625</v>
      </c>
    </row>
    <row r="393" spans="1:10" ht="15.75" customHeight="1">
      <c r="A393" s="17" t="s">
        <v>2797</v>
      </c>
      <c r="B393" s="18" t="s">
        <v>2606</v>
      </c>
      <c r="C393" s="19">
        <v>10</v>
      </c>
      <c r="D393" s="19">
        <v>10.98</v>
      </c>
      <c r="E393" s="18">
        <f t="shared" si="99"/>
        <v>1098</v>
      </c>
      <c r="F393" s="18">
        <f>'USPS 1st-class int''l (JPY)'!C12</f>
        <v>1148</v>
      </c>
      <c r="G393" s="18">
        <f t="shared" si="96"/>
        <v>975.8</v>
      </c>
      <c r="H393" s="20">
        <f t="shared" si="97"/>
        <v>10.98</v>
      </c>
      <c r="I393" s="23">
        <f t="shared" si="100"/>
        <v>2074</v>
      </c>
    </row>
    <row r="394" spans="1:10" ht="15.75" customHeight="1">
      <c r="A394" s="17" t="s">
        <v>2798</v>
      </c>
      <c r="B394" s="18" t="s">
        <v>2606</v>
      </c>
      <c r="C394" s="19">
        <v>10</v>
      </c>
      <c r="D394" s="19">
        <v>10.98</v>
      </c>
      <c r="E394" s="18">
        <f t="shared" si="99"/>
        <v>1098</v>
      </c>
      <c r="F394" s="18">
        <f>'USPS 1st-class int''l (JPY)'!C12</f>
        <v>1148</v>
      </c>
      <c r="G394" s="18">
        <f t="shared" si="96"/>
        <v>975.8</v>
      </c>
      <c r="H394" s="20">
        <f t="shared" si="97"/>
        <v>10.98</v>
      </c>
      <c r="I394" s="23">
        <f t="shared" si="100"/>
        <v>2074</v>
      </c>
    </row>
    <row r="395" spans="1:10" ht="15.75" customHeight="1">
      <c r="A395" s="17" t="s">
        <v>2799</v>
      </c>
      <c r="B395" s="18" t="s">
        <v>2606</v>
      </c>
      <c r="C395" s="19">
        <v>10</v>
      </c>
      <c r="D395" s="19">
        <v>10.98</v>
      </c>
      <c r="E395" s="18">
        <f t="shared" si="99"/>
        <v>1098</v>
      </c>
      <c r="F395" s="18">
        <f>'USPS 1st-class int''l (JPY)'!C12</f>
        <v>1148</v>
      </c>
      <c r="G395" s="18">
        <f t="shared" si="96"/>
        <v>975.8</v>
      </c>
      <c r="H395" s="20">
        <f t="shared" si="97"/>
        <v>10.98</v>
      </c>
      <c r="I395" s="23">
        <f t="shared" si="100"/>
        <v>2074</v>
      </c>
    </row>
    <row r="396" spans="1:10" ht="15.75" customHeight="1">
      <c r="A396" s="17" t="s">
        <v>2800</v>
      </c>
      <c r="B396" s="18" t="s">
        <v>2606</v>
      </c>
      <c r="C396" s="19">
        <v>10</v>
      </c>
      <c r="D396" s="19">
        <v>10.98</v>
      </c>
      <c r="E396" s="18">
        <f t="shared" si="99"/>
        <v>1098</v>
      </c>
      <c r="F396" s="18">
        <f>'USPS 1st-class int''l (JPY)'!C12</f>
        <v>1148</v>
      </c>
      <c r="G396" s="18">
        <f t="shared" si="96"/>
        <v>975.8</v>
      </c>
      <c r="H396" s="20">
        <f t="shared" si="97"/>
        <v>10.98</v>
      </c>
      <c r="I396" s="23">
        <f t="shared" si="100"/>
        <v>2074</v>
      </c>
    </row>
    <row r="397" spans="1:10" s="43" customFormat="1" ht="15.75" customHeight="1">
      <c r="A397" s="52" t="s">
        <v>2801</v>
      </c>
      <c r="B397" s="53" t="s">
        <v>2606</v>
      </c>
      <c r="C397" s="54">
        <f t="shared" ref="C397" si="101">B397*16</f>
        <v>2.4</v>
      </c>
      <c r="D397" s="54">
        <v>10.98</v>
      </c>
      <c r="E397" s="18">
        <f t="shared" si="99"/>
        <v>1098</v>
      </c>
      <c r="F397" s="53">
        <f>'USPS 1st-class int''l (JPY)'!C5</f>
        <v>888</v>
      </c>
      <c r="G397" s="53">
        <f t="shared" si="96"/>
        <v>754.8</v>
      </c>
      <c r="H397" s="55">
        <f t="shared" si="97"/>
        <v>10.98</v>
      </c>
      <c r="I397" s="23">
        <f t="shared" si="100"/>
        <v>1853</v>
      </c>
      <c r="J397" s="57"/>
    </row>
    <row r="398" spans="1:10" s="43" customFormat="1" ht="15.75" customHeight="1">
      <c r="A398" s="52" t="s">
        <v>2802</v>
      </c>
      <c r="B398" s="53" t="s">
        <v>2606</v>
      </c>
      <c r="C398" s="54">
        <f>B398*16</f>
        <v>2.4</v>
      </c>
      <c r="D398" s="54">
        <v>10.98</v>
      </c>
      <c r="E398" s="18">
        <f t="shared" si="99"/>
        <v>1098</v>
      </c>
      <c r="F398" s="53">
        <f>'USPS 1st-class int''l (JPY)'!C5</f>
        <v>888</v>
      </c>
      <c r="G398" s="53">
        <f t="shared" si="96"/>
        <v>754.8</v>
      </c>
      <c r="H398" s="55">
        <f t="shared" si="97"/>
        <v>10.98</v>
      </c>
      <c r="I398" s="23">
        <f t="shared" si="100"/>
        <v>1853</v>
      </c>
      <c r="J398" s="57"/>
    </row>
    <row r="399" spans="1:10" ht="15.75" customHeight="1">
      <c r="A399" s="17" t="s">
        <v>2803</v>
      </c>
      <c r="B399" s="18" t="s">
        <v>2606</v>
      </c>
      <c r="C399" s="19">
        <v>10</v>
      </c>
      <c r="D399" s="19">
        <v>10.98</v>
      </c>
      <c r="E399" s="18">
        <f t="shared" si="99"/>
        <v>1098</v>
      </c>
      <c r="F399" s="18">
        <f>'USPS 1st-class int''l (JPY)'!C12</f>
        <v>1148</v>
      </c>
      <c r="G399" s="18">
        <f t="shared" si="96"/>
        <v>975.8</v>
      </c>
      <c r="H399" s="20">
        <f t="shared" si="97"/>
        <v>10.98</v>
      </c>
      <c r="I399" s="23">
        <f t="shared" si="100"/>
        <v>2074</v>
      </c>
    </row>
    <row r="400" spans="1:10" ht="15.75" customHeight="1">
      <c r="A400" s="17" t="s">
        <v>2804</v>
      </c>
      <c r="B400" s="18" t="s">
        <v>2606</v>
      </c>
      <c r="C400" s="19">
        <v>10</v>
      </c>
      <c r="D400" s="19">
        <v>10.98</v>
      </c>
      <c r="E400" s="18">
        <f t="shared" si="99"/>
        <v>1098</v>
      </c>
      <c r="F400" s="18">
        <f>'USPS 1st-class int''l (JPY)'!C12</f>
        <v>1148</v>
      </c>
      <c r="G400" s="18">
        <f t="shared" si="96"/>
        <v>975.8</v>
      </c>
      <c r="H400" s="20">
        <f t="shared" si="97"/>
        <v>10.98</v>
      </c>
      <c r="I400" s="23">
        <f t="shared" si="100"/>
        <v>2074</v>
      </c>
    </row>
    <row r="401" spans="1:10" ht="15.75" customHeight="1">
      <c r="A401" s="17" t="s">
        <v>2805</v>
      </c>
      <c r="B401" s="18">
        <v>0.1</v>
      </c>
      <c r="C401" s="19">
        <v>5</v>
      </c>
      <c r="D401" s="19">
        <v>6.49</v>
      </c>
      <c r="E401" s="18">
        <f t="shared" si="99"/>
        <v>649</v>
      </c>
      <c r="F401" s="18">
        <f>'USPS 1st-class int''l (JPY)'!C7</f>
        <v>1148</v>
      </c>
      <c r="G401" s="18">
        <f t="shared" si="96"/>
        <v>975.8</v>
      </c>
      <c r="H401" s="20">
        <f t="shared" si="97"/>
        <v>6.49</v>
      </c>
      <c r="I401" s="23">
        <f t="shared" si="100"/>
        <v>1625</v>
      </c>
    </row>
    <row r="402" spans="1:10" s="43" customFormat="1" ht="15.75" customHeight="1">
      <c r="A402" s="52" t="s">
        <v>2806</v>
      </c>
      <c r="B402" s="53" t="s">
        <v>2606</v>
      </c>
      <c r="C402" s="54">
        <f t="shared" ref="C402" si="102">B402*16</f>
        <v>2.4</v>
      </c>
      <c r="D402" s="54">
        <v>10.98</v>
      </c>
      <c r="E402" s="18">
        <f t="shared" si="99"/>
        <v>1098</v>
      </c>
      <c r="F402" s="53">
        <f>'USPS 1st-class int''l (JPY)'!C5</f>
        <v>888</v>
      </c>
      <c r="G402" s="53">
        <f t="shared" si="96"/>
        <v>754.8</v>
      </c>
      <c r="H402" s="55">
        <f t="shared" si="97"/>
        <v>10.98</v>
      </c>
      <c r="I402" s="23">
        <f t="shared" si="100"/>
        <v>1853</v>
      </c>
      <c r="J402" s="57"/>
    </row>
    <row r="403" spans="1:10" s="43" customFormat="1" ht="15.75" customHeight="1">
      <c r="A403" s="52" t="s">
        <v>2807</v>
      </c>
      <c r="B403" s="53" t="s">
        <v>2606</v>
      </c>
      <c r="C403" s="54">
        <f>B403*16</f>
        <v>2.4</v>
      </c>
      <c r="D403" s="54">
        <v>10.98</v>
      </c>
      <c r="E403" s="18">
        <f t="shared" si="99"/>
        <v>1098</v>
      </c>
      <c r="F403" s="53">
        <f>'USPS 1st-class int''l (JPY)'!C5</f>
        <v>888</v>
      </c>
      <c r="G403" s="53">
        <f t="shared" si="96"/>
        <v>754.8</v>
      </c>
      <c r="H403" s="55">
        <f t="shared" si="97"/>
        <v>10.98</v>
      </c>
      <c r="I403" s="23">
        <f t="shared" si="100"/>
        <v>1853</v>
      </c>
      <c r="J403" s="57"/>
    </row>
    <row r="404" spans="1:10" s="43" customFormat="1" ht="15.75" customHeight="1">
      <c r="A404" s="52" t="s">
        <v>2808</v>
      </c>
      <c r="B404" s="53" t="s">
        <v>2606</v>
      </c>
      <c r="C404" s="54">
        <f>B404*16</f>
        <v>2.4</v>
      </c>
      <c r="D404" s="54">
        <v>10.98</v>
      </c>
      <c r="E404" s="18">
        <f t="shared" si="99"/>
        <v>1098</v>
      </c>
      <c r="F404" s="53">
        <f>'USPS 1st-class int''l (JPY)'!C5</f>
        <v>888</v>
      </c>
      <c r="G404" s="53">
        <f t="shared" si="96"/>
        <v>754.8</v>
      </c>
      <c r="H404" s="55">
        <f t="shared" si="97"/>
        <v>10.98</v>
      </c>
      <c r="I404" s="23">
        <f t="shared" si="100"/>
        <v>1853</v>
      </c>
      <c r="J404" s="57"/>
    </row>
    <row r="405" spans="1:10" s="43" customFormat="1" ht="15.75" customHeight="1">
      <c r="A405" s="52" t="s">
        <v>2809</v>
      </c>
      <c r="B405" s="53">
        <v>0.1</v>
      </c>
      <c r="C405" s="54">
        <f>B405*16</f>
        <v>1.6</v>
      </c>
      <c r="D405" s="54">
        <v>6.49</v>
      </c>
      <c r="E405" s="18">
        <f t="shared" si="99"/>
        <v>649</v>
      </c>
      <c r="F405" s="53">
        <f>'USPS 1st-class int''l (JPY)'!C4</f>
        <v>616</v>
      </c>
      <c r="G405" s="53">
        <f t="shared" si="96"/>
        <v>523.6</v>
      </c>
      <c r="H405" s="55">
        <f t="shared" si="97"/>
        <v>6.49</v>
      </c>
      <c r="I405" s="23">
        <f t="shared" si="100"/>
        <v>1173</v>
      </c>
      <c r="J405" s="57"/>
    </row>
    <row r="406" spans="1:10" s="43" customFormat="1" ht="15.75" customHeight="1">
      <c r="A406" s="52" t="s">
        <v>2810</v>
      </c>
      <c r="B406" s="53">
        <v>0.1</v>
      </c>
      <c r="C406" s="54">
        <f>B406*16</f>
        <v>1.6</v>
      </c>
      <c r="D406" s="54">
        <v>6.49</v>
      </c>
      <c r="E406" s="18">
        <f t="shared" si="99"/>
        <v>649</v>
      </c>
      <c r="F406" s="53">
        <f>'USPS 1st-class int''l (JPY)'!C4</f>
        <v>616</v>
      </c>
      <c r="G406" s="53">
        <f t="shared" si="96"/>
        <v>523.6</v>
      </c>
      <c r="H406" s="55">
        <f t="shared" si="97"/>
        <v>6.49</v>
      </c>
      <c r="I406" s="23">
        <f t="shared" si="100"/>
        <v>1173</v>
      </c>
      <c r="J406" s="57"/>
    </row>
    <row r="407" spans="1:10" ht="15.75" customHeight="1">
      <c r="A407" s="17" t="s">
        <v>2811</v>
      </c>
      <c r="B407" s="18">
        <v>0.1</v>
      </c>
      <c r="C407" s="19">
        <v>5</v>
      </c>
      <c r="D407" s="19">
        <v>6.49</v>
      </c>
      <c r="E407" s="18">
        <f t="shared" si="99"/>
        <v>649</v>
      </c>
      <c r="F407" s="18">
        <f>'USPS 1st-class int''l (JPY)'!C7</f>
        <v>1148</v>
      </c>
      <c r="G407" s="18">
        <f t="shared" si="96"/>
        <v>975.8</v>
      </c>
      <c r="H407" s="20">
        <f t="shared" si="97"/>
        <v>6.49</v>
      </c>
      <c r="I407" s="23">
        <f t="shared" si="100"/>
        <v>1625</v>
      </c>
    </row>
    <row r="408" spans="1:10" ht="15.75" customHeight="1">
      <c r="A408" s="17" t="s">
        <v>2812</v>
      </c>
      <c r="B408" s="18">
        <v>0.1</v>
      </c>
      <c r="C408" s="19">
        <v>5</v>
      </c>
      <c r="D408" s="19">
        <v>6.49</v>
      </c>
      <c r="E408" s="18">
        <f t="shared" si="99"/>
        <v>649</v>
      </c>
      <c r="F408" s="18">
        <f>'USPS 1st-class int''l (JPY)'!C7</f>
        <v>1148</v>
      </c>
      <c r="G408" s="18">
        <f t="shared" si="96"/>
        <v>975.8</v>
      </c>
      <c r="H408" s="20">
        <f t="shared" si="97"/>
        <v>6.49</v>
      </c>
      <c r="I408" s="23">
        <f t="shared" si="100"/>
        <v>1625</v>
      </c>
    </row>
    <row r="409" spans="1:10" ht="15.75" customHeight="1">
      <c r="A409" s="17" t="s">
        <v>2813</v>
      </c>
      <c r="B409" s="18">
        <v>0.1</v>
      </c>
      <c r="C409" s="19">
        <v>5</v>
      </c>
      <c r="D409" s="19">
        <v>6.49</v>
      </c>
      <c r="E409" s="18">
        <f t="shared" si="99"/>
        <v>649</v>
      </c>
      <c r="F409" s="18">
        <f>'USPS 1st-class int''l (JPY)'!C7</f>
        <v>1148</v>
      </c>
      <c r="G409" s="18">
        <f t="shared" si="96"/>
        <v>975.8</v>
      </c>
      <c r="H409" s="20">
        <f t="shared" si="97"/>
        <v>6.49</v>
      </c>
      <c r="I409" s="23">
        <f t="shared" si="100"/>
        <v>1625</v>
      </c>
    </row>
    <row r="410" spans="1:10" ht="15.75" customHeight="1">
      <c r="A410" s="17" t="s">
        <v>2814</v>
      </c>
      <c r="B410" s="18">
        <v>0.1</v>
      </c>
      <c r="C410" s="19">
        <v>5</v>
      </c>
      <c r="D410" s="19">
        <v>6.49</v>
      </c>
      <c r="E410" s="18">
        <f t="shared" si="99"/>
        <v>649</v>
      </c>
      <c r="F410" s="18">
        <f>'USPS 1st-class int''l (JPY)'!C7</f>
        <v>1148</v>
      </c>
      <c r="G410" s="18">
        <f t="shared" si="96"/>
        <v>975.8</v>
      </c>
      <c r="H410" s="20">
        <f t="shared" si="97"/>
        <v>6.49</v>
      </c>
      <c r="I410" s="23">
        <f t="shared" si="100"/>
        <v>1625</v>
      </c>
    </row>
    <row r="411" spans="1:10" ht="15.75" customHeight="1">
      <c r="A411" s="17" t="s">
        <v>2815</v>
      </c>
      <c r="B411" s="18">
        <v>0.1</v>
      </c>
      <c r="C411" s="19">
        <v>5</v>
      </c>
      <c r="D411" s="19">
        <v>6.49</v>
      </c>
      <c r="E411" s="18">
        <f t="shared" si="99"/>
        <v>649</v>
      </c>
      <c r="F411" s="18">
        <f>'USPS 1st-class int''l (JPY)'!C7</f>
        <v>1148</v>
      </c>
      <c r="G411" s="18">
        <f t="shared" si="96"/>
        <v>975.8</v>
      </c>
      <c r="H411" s="20">
        <f t="shared" si="97"/>
        <v>6.49</v>
      </c>
      <c r="I411" s="23">
        <f t="shared" si="100"/>
        <v>1625</v>
      </c>
    </row>
    <row r="412" spans="1:10" ht="15.75" customHeight="1">
      <c r="A412" s="17" t="s">
        <v>2816</v>
      </c>
      <c r="B412" s="18">
        <v>0.1</v>
      </c>
      <c r="C412" s="19">
        <v>5</v>
      </c>
      <c r="D412" s="19">
        <v>6.49</v>
      </c>
      <c r="E412" s="18">
        <f t="shared" si="99"/>
        <v>649</v>
      </c>
      <c r="F412" s="18">
        <f>'USPS 1st-class int''l (JPY)'!C7</f>
        <v>1148</v>
      </c>
      <c r="G412" s="18">
        <f t="shared" si="96"/>
        <v>975.8</v>
      </c>
      <c r="H412" s="20">
        <f t="shared" si="97"/>
        <v>6.49</v>
      </c>
      <c r="I412" s="23">
        <f t="shared" si="100"/>
        <v>1625</v>
      </c>
    </row>
    <row r="413" spans="1:10" ht="15.75" customHeight="1">
      <c r="A413" s="17" t="s">
        <v>2817</v>
      </c>
      <c r="B413" s="18">
        <v>0.1</v>
      </c>
      <c r="C413" s="19">
        <v>5</v>
      </c>
      <c r="D413" s="19">
        <v>6.49</v>
      </c>
      <c r="E413" s="18">
        <f t="shared" si="99"/>
        <v>649</v>
      </c>
      <c r="F413" s="18">
        <f>'USPS 1st-class int''l (JPY)'!C7</f>
        <v>1148</v>
      </c>
      <c r="G413" s="18">
        <f t="shared" si="96"/>
        <v>975.8</v>
      </c>
      <c r="H413" s="20">
        <f t="shared" si="97"/>
        <v>6.49</v>
      </c>
      <c r="I413" s="23">
        <f t="shared" si="100"/>
        <v>1625</v>
      </c>
    </row>
    <row r="414" spans="1:10" ht="15.75" customHeight="1">
      <c r="A414" s="17" t="s">
        <v>2818</v>
      </c>
      <c r="B414" s="18">
        <v>0.1</v>
      </c>
      <c r="C414" s="19">
        <v>5</v>
      </c>
      <c r="D414" s="19">
        <v>6.49</v>
      </c>
      <c r="E414" s="18">
        <f t="shared" si="99"/>
        <v>649</v>
      </c>
      <c r="F414" s="18">
        <f>'USPS 1st-class int''l (JPY)'!C7</f>
        <v>1148</v>
      </c>
      <c r="G414" s="18">
        <f t="shared" si="96"/>
        <v>975.8</v>
      </c>
      <c r="H414" s="20">
        <f t="shared" si="97"/>
        <v>6.49</v>
      </c>
      <c r="I414" s="23">
        <f t="shared" si="100"/>
        <v>1625</v>
      </c>
    </row>
    <row r="415" spans="1:10" ht="15.75" customHeight="1">
      <c r="A415" s="17" t="s">
        <v>2819</v>
      </c>
      <c r="B415" s="18">
        <v>0.1</v>
      </c>
      <c r="C415" s="19">
        <v>5</v>
      </c>
      <c r="D415" s="19">
        <v>6.49</v>
      </c>
      <c r="E415" s="18">
        <f t="shared" si="99"/>
        <v>649</v>
      </c>
      <c r="F415" s="18">
        <f>'USPS 1st-class int''l (JPY)'!C7</f>
        <v>1148</v>
      </c>
      <c r="G415" s="18">
        <f t="shared" si="96"/>
        <v>975.8</v>
      </c>
      <c r="H415" s="20">
        <f t="shared" si="97"/>
        <v>6.49</v>
      </c>
      <c r="I415" s="23">
        <f t="shared" si="100"/>
        <v>1625</v>
      </c>
    </row>
    <row r="416" spans="1:10" s="43" customFormat="1" ht="15.75" customHeight="1">
      <c r="A416" s="52" t="s">
        <v>2820</v>
      </c>
      <c r="B416" s="53">
        <v>0.1</v>
      </c>
      <c r="C416" s="54">
        <f t="shared" ref="C416" si="103">B416*16</f>
        <v>1.6</v>
      </c>
      <c r="D416" s="54">
        <v>6.49</v>
      </c>
      <c r="E416" s="18">
        <f t="shared" si="99"/>
        <v>649</v>
      </c>
      <c r="F416" s="53">
        <f>'USPS 1st-class int''l (JPY)'!C4</f>
        <v>616</v>
      </c>
      <c r="G416" s="53">
        <f t="shared" si="96"/>
        <v>523.6</v>
      </c>
      <c r="H416" s="55">
        <f t="shared" si="97"/>
        <v>6.49</v>
      </c>
      <c r="I416" s="23">
        <f t="shared" si="100"/>
        <v>1173</v>
      </c>
      <c r="J416" s="57"/>
    </row>
    <row r="417" spans="1:10" ht="15.75" customHeight="1">
      <c r="A417" s="17" t="s">
        <v>2821</v>
      </c>
      <c r="B417" s="18">
        <v>0.1</v>
      </c>
      <c r="C417" s="19">
        <v>5</v>
      </c>
      <c r="D417" s="19">
        <v>6.49</v>
      </c>
      <c r="E417" s="18">
        <f t="shared" si="99"/>
        <v>649</v>
      </c>
      <c r="F417" s="18">
        <f>'USPS 1st-class int''l (JPY)'!C7</f>
        <v>1148</v>
      </c>
      <c r="G417" s="18">
        <f t="shared" si="96"/>
        <v>975.8</v>
      </c>
      <c r="H417" s="20">
        <f t="shared" si="97"/>
        <v>6.49</v>
      </c>
      <c r="I417" s="23">
        <f t="shared" si="100"/>
        <v>1625</v>
      </c>
    </row>
    <row r="418" spans="1:10" ht="15.75" customHeight="1">
      <c r="A418" s="17" t="s">
        <v>2822</v>
      </c>
      <c r="B418" s="18">
        <v>0.1</v>
      </c>
      <c r="C418" s="19">
        <v>5</v>
      </c>
      <c r="D418" s="19">
        <v>6.49</v>
      </c>
      <c r="E418" s="18">
        <f t="shared" si="99"/>
        <v>649</v>
      </c>
      <c r="F418" s="18">
        <f>'USPS 1st-class int''l (JPY)'!C7</f>
        <v>1148</v>
      </c>
      <c r="G418" s="18">
        <f t="shared" si="96"/>
        <v>975.8</v>
      </c>
      <c r="H418" s="20">
        <f t="shared" si="97"/>
        <v>6.49</v>
      </c>
      <c r="I418" s="23">
        <f t="shared" si="100"/>
        <v>1625</v>
      </c>
    </row>
    <row r="419" spans="1:10" ht="15.75" customHeight="1">
      <c r="A419" s="17" t="s">
        <v>2823</v>
      </c>
      <c r="B419" s="18">
        <v>0.1</v>
      </c>
      <c r="C419" s="19">
        <v>5</v>
      </c>
      <c r="D419" s="19">
        <v>6.49</v>
      </c>
      <c r="E419" s="18">
        <f t="shared" si="99"/>
        <v>649</v>
      </c>
      <c r="F419" s="18">
        <f>'USPS 1st-class int''l (JPY)'!C7</f>
        <v>1148</v>
      </c>
      <c r="G419" s="18">
        <f t="shared" ref="G419:G450" si="104">IF(C419&lt;=16,F419*0.85,IF(C419&lt;=32,F419*0.75,IF(C419&lt;=48,F419*0.65,F419*0.55)))</f>
        <v>975.8</v>
      </c>
      <c r="H419" s="20">
        <f t="shared" ref="H419:H449" si="105">D419</f>
        <v>6.49</v>
      </c>
      <c r="I419" s="23">
        <f t="shared" si="100"/>
        <v>1625</v>
      </c>
    </row>
    <row r="420" spans="1:10" s="43" customFormat="1" ht="15.75" customHeight="1">
      <c r="A420" s="52" t="s">
        <v>2824</v>
      </c>
      <c r="B420" s="53">
        <v>0.1</v>
      </c>
      <c r="C420" s="54">
        <f t="shared" ref="C420" si="106">B420*16</f>
        <v>1.6</v>
      </c>
      <c r="D420" s="54">
        <v>6.49</v>
      </c>
      <c r="E420" s="18">
        <f t="shared" ref="E420:E451" si="107">D420*100</f>
        <v>649</v>
      </c>
      <c r="F420" s="53">
        <f>'USPS 1st-class int''l (JPY)'!C4</f>
        <v>616</v>
      </c>
      <c r="G420" s="53">
        <f t="shared" si="104"/>
        <v>523.6</v>
      </c>
      <c r="H420" s="55">
        <f t="shared" si="105"/>
        <v>6.49</v>
      </c>
      <c r="I420" s="23">
        <f t="shared" ref="I420:I450" si="108">ROUNDUP(E420+G420,0)</f>
        <v>1173</v>
      </c>
      <c r="J420" s="57"/>
    </row>
    <row r="421" spans="1:10" s="43" customFormat="1" ht="15.75" customHeight="1">
      <c r="A421" s="52" t="s">
        <v>2825</v>
      </c>
      <c r="B421" s="53">
        <v>0.1</v>
      </c>
      <c r="C421" s="54">
        <f>B421*16</f>
        <v>1.6</v>
      </c>
      <c r="D421" s="54">
        <v>6.49</v>
      </c>
      <c r="E421" s="18">
        <f t="shared" si="107"/>
        <v>649</v>
      </c>
      <c r="F421" s="53">
        <f>'USPS 1st-class int''l (JPY)'!C4</f>
        <v>616</v>
      </c>
      <c r="G421" s="53">
        <f t="shared" si="104"/>
        <v>523.6</v>
      </c>
      <c r="H421" s="55">
        <f t="shared" si="105"/>
        <v>6.49</v>
      </c>
      <c r="I421" s="23">
        <f t="shared" si="108"/>
        <v>1173</v>
      </c>
      <c r="J421" s="57"/>
    </row>
    <row r="422" spans="1:10" s="43" customFormat="1" ht="15.75" customHeight="1">
      <c r="A422" s="52" t="s">
        <v>2826</v>
      </c>
      <c r="B422" s="53">
        <v>0.1</v>
      </c>
      <c r="C422" s="54">
        <f>B422*16</f>
        <v>1.6</v>
      </c>
      <c r="D422" s="54">
        <v>6.49</v>
      </c>
      <c r="E422" s="18">
        <f t="shared" si="107"/>
        <v>649</v>
      </c>
      <c r="F422" s="53">
        <f>'USPS 1st-class int''l (JPY)'!C4</f>
        <v>616</v>
      </c>
      <c r="G422" s="53">
        <f t="shared" si="104"/>
        <v>523.6</v>
      </c>
      <c r="H422" s="55">
        <f t="shared" si="105"/>
        <v>6.49</v>
      </c>
      <c r="I422" s="23">
        <f t="shared" si="108"/>
        <v>1173</v>
      </c>
      <c r="J422" s="57"/>
    </row>
    <row r="423" spans="1:10" s="43" customFormat="1" ht="15.75" customHeight="1">
      <c r="A423" s="52" t="s">
        <v>2827</v>
      </c>
      <c r="B423" s="53">
        <v>0.1</v>
      </c>
      <c r="C423" s="54">
        <f>B423*16</f>
        <v>1.6</v>
      </c>
      <c r="D423" s="54">
        <v>6.49</v>
      </c>
      <c r="E423" s="18">
        <f t="shared" si="107"/>
        <v>649</v>
      </c>
      <c r="F423" s="53">
        <f>'USPS 1st-class int''l (JPY)'!C4</f>
        <v>616</v>
      </c>
      <c r="G423" s="53">
        <f t="shared" si="104"/>
        <v>523.6</v>
      </c>
      <c r="H423" s="55">
        <f t="shared" si="105"/>
        <v>6.49</v>
      </c>
      <c r="I423" s="23">
        <f t="shared" si="108"/>
        <v>1173</v>
      </c>
      <c r="J423" s="57"/>
    </row>
    <row r="424" spans="1:10" ht="15.75" customHeight="1">
      <c r="A424" s="17" t="s">
        <v>2828</v>
      </c>
      <c r="B424" s="18">
        <v>0.1</v>
      </c>
      <c r="C424" s="19">
        <v>5</v>
      </c>
      <c r="D424" s="19">
        <v>6.49</v>
      </c>
      <c r="E424" s="18">
        <f t="shared" si="107"/>
        <v>649</v>
      </c>
      <c r="F424" s="18">
        <f>'USPS 1st-class int''l (JPY)'!C7</f>
        <v>1148</v>
      </c>
      <c r="G424" s="18">
        <f t="shared" si="104"/>
        <v>975.8</v>
      </c>
      <c r="H424" s="20">
        <f t="shared" si="105"/>
        <v>6.49</v>
      </c>
      <c r="I424" s="23">
        <f t="shared" si="108"/>
        <v>1625</v>
      </c>
    </row>
    <row r="425" spans="1:10" ht="15.75" customHeight="1">
      <c r="A425" s="17" t="s">
        <v>2829</v>
      </c>
      <c r="B425" s="18">
        <v>0.1</v>
      </c>
      <c r="C425" s="19">
        <v>5</v>
      </c>
      <c r="D425" s="19">
        <v>6.49</v>
      </c>
      <c r="E425" s="18">
        <f t="shared" si="107"/>
        <v>649</v>
      </c>
      <c r="F425" s="18">
        <f>'USPS 1st-class int''l (JPY)'!C7</f>
        <v>1148</v>
      </c>
      <c r="G425" s="18">
        <f t="shared" si="104"/>
        <v>975.8</v>
      </c>
      <c r="H425" s="20">
        <f t="shared" si="105"/>
        <v>6.49</v>
      </c>
      <c r="I425" s="23">
        <f t="shared" si="108"/>
        <v>1625</v>
      </c>
    </row>
    <row r="426" spans="1:10" ht="15.75" customHeight="1">
      <c r="A426" s="17" t="s">
        <v>2830</v>
      </c>
      <c r="B426" s="18">
        <v>0.1</v>
      </c>
      <c r="C426" s="19">
        <v>8</v>
      </c>
      <c r="D426" s="19">
        <v>6.49</v>
      </c>
      <c r="E426" s="18">
        <f t="shared" si="107"/>
        <v>649</v>
      </c>
      <c r="F426" s="18">
        <f>'USPS 1st-class int''l (JPY)'!C10</f>
        <v>1148</v>
      </c>
      <c r="G426" s="18">
        <f t="shared" si="104"/>
        <v>975.8</v>
      </c>
      <c r="H426" s="20">
        <f t="shared" si="105"/>
        <v>6.49</v>
      </c>
      <c r="I426" s="23">
        <f t="shared" si="108"/>
        <v>1625</v>
      </c>
    </row>
    <row r="427" spans="1:10" ht="15.75" customHeight="1">
      <c r="A427" s="17" t="s">
        <v>2831</v>
      </c>
      <c r="B427" s="18">
        <v>0.1</v>
      </c>
      <c r="C427" s="19">
        <v>8</v>
      </c>
      <c r="D427" s="19">
        <v>6.49</v>
      </c>
      <c r="E427" s="18">
        <f t="shared" si="107"/>
        <v>649</v>
      </c>
      <c r="F427" s="18">
        <f>'USPS 1st-class int''l (JPY)'!C10</f>
        <v>1148</v>
      </c>
      <c r="G427" s="18">
        <f t="shared" si="104"/>
        <v>975.8</v>
      </c>
      <c r="H427" s="20">
        <f t="shared" si="105"/>
        <v>6.49</v>
      </c>
      <c r="I427" s="23">
        <f t="shared" si="108"/>
        <v>1625</v>
      </c>
    </row>
    <row r="428" spans="1:10" s="43" customFormat="1" ht="15.75" customHeight="1">
      <c r="A428" s="52" t="s">
        <v>2832</v>
      </c>
      <c r="B428" s="53">
        <v>0.1</v>
      </c>
      <c r="C428" s="54">
        <f>B428*16</f>
        <v>1.6</v>
      </c>
      <c r="D428" s="54">
        <v>6.49</v>
      </c>
      <c r="E428" s="18">
        <f t="shared" si="107"/>
        <v>649</v>
      </c>
      <c r="F428" s="53">
        <f>'USPS 1st-class int''l (JPY)'!C4</f>
        <v>616</v>
      </c>
      <c r="G428" s="53">
        <f t="shared" si="104"/>
        <v>523.6</v>
      </c>
      <c r="H428" s="55">
        <f t="shared" si="105"/>
        <v>6.49</v>
      </c>
      <c r="I428" s="23">
        <f t="shared" si="108"/>
        <v>1173</v>
      </c>
      <c r="J428" s="57"/>
    </row>
    <row r="429" spans="1:10" ht="15.75" customHeight="1">
      <c r="A429" s="17" t="s">
        <v>2833</v>
      </c>
      <c r="B429" s="18">
        <v>0.1</v>
      </c>
      <c r="C429" s="19">
        <v>8</v>
      </c>
      <c r="D429" s="19">
        <v>6.49</v>
      </c>
      <c r="E429" s="18">
        <f t="shared" si="107"/>
        <v>649</v>
      </c>
      <c r="F429" s="18">
        <f>'USPS 1st-class int''l (JPY)'!C10</f>
        <v>1148</v>
      </c>
      <c r="G429" s="18">
        <f t="shared" si="104"/>
        <v>975.8</v>
      </c>
      <c r="H429" s="20">
        <f t="shared" si="105"/>
        <v>6.49</v>
      </c>
      <c r="I429" s="23">
        <f t="shared" si="108"/>
        <v>1625</v>
      </c>
    </row>
    <row r="430" spans="1:10" s="43" customFormat="1" ht="15.75" customHeight="1">
      <c r="A430" s="52" t="s">
        <v>2834</v>
      </c>
      <c r="B430" s="53">
        <v>0.1</v>
      </c>
      <c r="C430" s="54">
        <f>B430*16</f>
        <v>1.6</v>
      </c>
      <c r="D430" s="54">
        <v>6.49</v>
      </c>
      <c r="E430" s="18">
        <f t="shared" si="107"/>
        <v>649</v>
      </c>
      <c r="F430" s="53">
        <f>'USPS 1st-class int''l (JPY)'!C4</f>
        <v>616</v>
      </c>
      <c r="G430" s="53">
        <f t="shared" si="104"/>
        <v>523.6</v>
      </c>
      <c r="H430" s="55">
        <f t="shared" si="105"/>
        <v>6.49</v>
      </c>
      <c r="I430" s="23">
        <f t="shared" si="108"/>
        <v>1173</v>
      </c>
      <c r="J430" s="57"/>
    </row>
    <row r="431" spans="1:10" ht="15.75" customHeight="1">
      <c r="A431" s="17" t="s">
        <v>2835</v>
      </c>
      <c r="B431" s="18">
        <v>0.1</v>
      </c>
      <c r="C431" s="19">
        <v>8</v>
      </c>
      <c r="D431" s="19">
        <v>6.49</v>
      </c>
      <c r="E431" s="18">
        <f t="shared" si="107"/>
        <v>649</v>
      </c>
      <c r="F431" s="18">
        <f>'USPS 1st-class int''l (JPY)'!C10</f>
        <v>1148</v>
      </c>
      <c r="G431" s="18">
        <f t="shared" si="104"/>
        <v>975.8</v>
      </c>
      <c r="H431" s="20">
        <f t="shared" si="105"/>
        <v>6.49</v>
      </c>
      <c r="I431" s="23">
        <f t="shared" si="108"/>
        <v>1625</v>
      </c>
    </row>
    <row r="432" spans="1:10" ht="15.75" customHeight="1">
      <c r="A432" s="17" t="s">
        <v>2836</v>
      </c>
      <c r="B432" s="18">
        <v>0.1</v>
      </c>
      <c r="C432" s="19">
        <v>8</v>
      </c>
      <c r="D432" s="19">
        <v>6.49</v>
      </c>
      <c r="E432" s="18">
        <f t="shared" si="107"/>
        <v>649</v>
      </c>
      <c r="F432" s="18">
        <f>'USPS 1st-class int''l (JPY)'!C10</f>
        <v>1148</v>
      </c>
      <c r="G432" s="18">
        <f t="shared" si="104"/>
        <v>975.8</v>
      </c>
      <c r="H432" s="20">
        <f t="shared" si="105"/>
        <v>6.49</v>
      </c>
      <c r="I432" s="23">
        <f t="shared" si="108"/>
        <v>1625</v>
      </c>
    </row>
    <row r="433" spans="1:11" ht="15.75" customHeight="1">
      <c r="A433" s="17" t="s">
        <v>2837</v>
      </c>
      <c r="B433" s="18">
        <v>0.1</v>
      </c>
      <c r="C433" s="19">
        <v>5</v>
      </c>
      <c r="D433" s="19">
        <v>4.3899999999999997</v>
      </c>
      <c r="E433" s="18">
        <f t="shared" si="107"/>
        <v>439</v>
      </c>
      <c r="F433" s="18">
        <f>'USPS 1st-class int''l (JPY)'!C7</f>
        <v>1148</v>
      </c>
      <c r="G433" s="18">
        <f t="shared" si="104"/>
        <v>975.8</v>
      </c>
      <c r="H433" s="20">
        <f t="shared" si="105"/>
        <v>4.3899999999999997</v>
      </c>
      <c r="I433" s="23">
        <f t="shared" si="108"/>
        <v>1415</v>
      </c>
    </row>
    <row r="434" spans="1:11" ht="15.75" customHeight="1">
      <c r="A434" s="17" t="s">
        <v>2838</v>
      </c>
      <c r="B434" s="18">
        <v>0.1</v>
      </c>
      <c r="C434" s="19">
        <v>5</v>
      </c>
      <c r="D434" s="19">
        <v>4.3899999999999997</v>
      </c>
      <c r="E434" s="18">
        <f t="shared" si="107"/>
        <v>439</v>
      </c>
      <c r="F434" s="18">
        <f>'USPS 1st-class int''l (JPY)'!C7</f>
        <v>1148</v>
      </c>
      <c r="G434" s="18">
        <f t="shared" si="104"/>
        <v>975.8</v>
      </c>
      <c r="H434" s="20">
        <f t="shared" si="105"/>
        <v>4.3899999999999997</v>
      </c>
      <c r="I434" s="23">
        <f t="shared" si="108"/>
        <v>1415</v>
      </c>
    </row>
    <row r="435" spans="1:11" ht="15.75" customHeight="1">
      <c r="A435" s="17" t="s">
        <v>2839</v>
      </c>
      <c r="B435" s="18">
        <v>0.3</v>
      </c>
      <c r="C435" s="19">
        <v>8</v>
      </c>
      <c r="D435" s="19">
        <v>7.99</v>
      </c>
      <c r="E435" s="18">
        <f t="shared" si="107"/>
        <v>799</v>
      </c>
      <c r="F435" s="18">
        <f>'USPS 1st-class int''l (JPY)'!C10</f>
        <v>1148</v>
      </c>
      <c r="G435" s="18">
        <f t="shared" si="104"/>
        <v>975.8</v>
      </c>
      <c r="H435" s="20">
        <f t="shared" si="105"/>
        <v>7.99</v>
      </c>
      <c r="I435" s="23">
        <f t="shared" si="108"/>
        <v>1775</v>
      </c>
      <c r="K435" s="2" t="s">
        <v>2404</v>
      </c>
    </row>
    <row r="436" spans="1:11" ht="15.75" customHeight="1">
      <c r="A436" s="17" t="s">
        <v>2840</v>
      </c>
      <c r="B436" s="18">
        <v>0.4</v>
      </c>
      <c r="C436" s="19">
        <v>13</v>
      </c>
      <c r="D436" s="19">
        <v>10.98</v>
      </c>
      <c r="E436" s="18">
        <f t="shared" si="107"/>
        <v>1098</v>
      </c>
      <c r="F436" s="18">
        <f>'USPS 1st-class int''l (JPY)'!C15</f>
        <v>1341</v>
      </c>
      <c r="G436" s="18">
        <f t="shared" si="104"/>
        <v>1139.8499999999999</v>
      </c>
      <c r="H436" s="20">
        <f t="shared" si="105"/>
        <v>10.98</v>
      </c>
      <c r="I436" s="23">
        <f t="shared" si="108"/>
        <v>2238</v>
      </c>
      <c r="K436" s="2" t="s">
        <v>2401</v>
      </c>
    </row>
    <row r="437" spans="1:11" ht="15.75" customHeight="1">
      <c r="A437" s="17" t="s">
        <v>2841</v>
      </c>
      <c r="B437" s="18">
        <v>0.4</v>
      </c>
      <c r="C437" s="19">
        <v>13</v>
      </c>
      <c r="D437" s="19">
        <v>10.98</v>
      </c>
      <c r="E437" s="18">
        <f t="shared" si="107"/>
        <v>1098</v>
      </c>
      <c r="F437" s="18">
        <f>'USPS 1st-class int''l (JPY)'!C15</f>
        <v>1341</v>
      </c>
      <c r="G437" s="18">
        <f t="shared" si="104"/>
        <v>1139.8499999999999</v>
      </c>
      <c r="H437" s="20">
        <f t="shared" si="105"/>
        <v>10.98</v>
      </c>
      <c r="I437" s="23">
        <f t="shared" si="108"/>
        <v>2238</v>
      </c>
      <c r="J437" s="56"/>
      <c r="K437" s="2" t="s">
        <v>2401</v>
      </c>
    </row>
    <row r="438" spans="1:11" ht="15.75" customHeight="1">
      <c r="A438" s="17" t="s">
        <v>2842</v>
      </c>
      <c r="B438" s="18">
        <v>0.4</v>
      </c>
      <c r="C438" s="19">
        <v>13</v>
      </c>
      <c r="D438" s="19">
        <v>10.98</v>
      </c>
      <c r="E438" s="18">
        <f t="shared" si="107"/>
        <v>1098</v>
      </c>
      <c r="F438" s="18">
        <f>'USPS 1st-class int''l (JPY)'!C15</f>
        <v>1341</v>
      </c>
      <c r="G438" s="18">
        <f t="shared" si="104"/>
        <v>1139.8499999999999</v>
      </c>
      <c r="H438" s="20">
        <f t="shared" si="105"/>
        <v>10.98</v>
      </c>
      <c r="I438" s="23">
        <f t="shared" si="108"/>
        <v>2238</v>
      </c>
      <c r="K438" s="2" t="s">
        <v>2401</v>
      </c>
    </row>
    <row r="439" spans="1:11" ht="15.75" customHeight="1">
      <c r="A439" s="17" t="s">
        <v>2843</v>
      </c>
      <c r="B439" s="18">
        <v>0.4</v>
      </c>
      <c r="C439" s="19">
        <v>13</v>
      </c>
      <c r="D439" s="19">
        <v>10.98</v>
      </c>
      <c r="E439" s="18">
        <f t="shared" si="107"/>
        <v>1098</v>
      </c>
      <c r="F439" s="18">
        <f>'USPS 1st-class int''l (JPY)'!C15</f>
        <v>1341</v>
      </c>
      <c r="G439" s="18">
        <f t="shared" si="104"/>
        <v>1139.8499999999999</v>
      </c>
      <c r="H439" s="20">
        <f t="shared" si="105"/>
        <v>10.98</v>
      </c>
      <c r="I439" s="23">
        <f t="shared" si="108"/>
        <v>2238</v>
      </c>
      <c r="K439" s="2" t="s">
        <v>2401</v>
      </c>
    </row>
    <row r="440" spans="1:11" ht="15.75" customHeight="1">
      <c r="A440" s="17" t="s">
        <v>2844</v>
      </c>
      <c r="B440" s="18">
        <v>0.4</v>
      </c>
      <c r="C440" s="19">
        <v>13</v>
      </c>
      <c r="D440" s="19">
        <v>10.98</v>
      </c>
      <c r="E440" s="18">
        <f t="shared" si="107"/>
        <v>1098</v>
      </c>
      <c r="F440" s="18">
        <f>'USPS 1st-class int''l (JPY)'!C15</f>
        <v>1341</v>
      </c>
      <c r="G440" s="18">
        <f t="shared" si="104"/>
        <v>1139.8499999999999</v>
      </c>
      <c r="H440" s="20">
        <f t="shared" si="105"/>
        <v>10.98</v>
      </c>
      <c r="I440" s="23">
        <f t="shared" si="108"/>
        <v>2238</v>
      </c>
      <c r="K440" s="2" t="s">
        <v>2401</v>
      </c>
    </row>
    <row r="441" spans="1:11" ht="15.75" customHeight="1">
      <c r="A441" s="17" t="s">
        <v>2845</v>
      </c>
      <c r="B441" s="18">
        <v>0.4</v>
      </c>
      <c r="C441" s="19">
        <v>13</v>
      </c>
      <c r="D441" s="19">
        <v>10.98</v>
      </c>
      <c r="E441" s="18">
        <f t="shared" si="107"/>
        <v>1098</v>
      </c>
      <c r="F441" s="18">
        <f>'USPS 1st-class int''l (JPY)'!C15</f>
        <v>1341</v>
      </c>
      <c r="G441" s="18">
        <f t="shared" si="104"/>
        <v>1139.8499999999999</v>
      </c>
      <c r="H441" s="20">
        <f t="shared" si="105"/>
        <v>10.98</v>
      </c>
      <c r="I441" s="23">
        <f t="shared" si="108"/>
        <v>2238</v>
      </c>
      <c r="K441" s="2" t="s">
        <v>2401</v>
      </c>
    </row>
    <row r="442" spans="1:11" ht="15.75" customHeight="1">
      <c r="A442" s="17" t="s">
        <v>2846</v>
      </c>
      <c r="B442" s="18">
        <v>0.4</v>
      </c>
      <c r="C442" s="19">
        <v>13</v>
      </c>
      <c r="D442" s="19">
        <v>10.98</v>
      </c>
      <c r="E442" s="18">
        <f t="shared" si="107"/>
        <v>1098</v>
      </c>
      <c r="F442" s="18">
        <f>'USPS 1st-class int''l (JPY)'!C15</f>
        <v>1341</v>
      </c>
      <c r="G442" s="18">
        <f t="shared" si="104"/>
        <v>1139.8499999999999</v>
      </c>
      <c r="H442" s="20">
        <f t="shared" si="105"/>
        <v>10.98</v>
      </c>
      <c r="I442" s="23">
        <f t="shared" si="108"/>
        <v>2238</v>
      </c>
      <c r="K442" s="2" t="s">
        <v>2401</v>
      </c>
    </row>
    <row r="443" spans="1:11" ht="15.75" customHeight="1">
      <c r="A443" s="17" t="s">
        <v>2847</v>
      </c>
      <c r="B443" s="18">
        <v>0.4</v>
      </c>
      <c r="C443" s="19">
        <v>13</v>
      </c>
      <c r="D443" s="19">
        <v>10.98</v>
      </c>
      <c r="E443" s="18">
        <f t="shared" si="107"/>
        <v>1098</v>
      </c>
      <c r="F443" s="18">
        <f>'USPS 1st-class int''l (JPY)'!C15</f>
        <v>1341</v>
      </c>
      <c r="G443" s="18">
        <f t="shared" si="104"/>
        <v>1139.8499999999999</v>
      </c>
      <c r="H443" s="20">
        <f t="shared" si="105"/>
        <v>10.98</v>
      </c>
      <c r="I443" s="23">
        <f t="shared" si="108"/>
        <v>2238</v>
      </c>
      <c r="K443" s="2" t="s">
        <v>2401</v>
      </c>
    </row>
    <row r="444" spans="1:11" ht="15.75" customHeight="1">
      <c r="A444" s="17" t="s">
        <v>2848</v>
      </c>
      <c r="B444" s="18">
        <v>0.4</v>
      </c>
      <c r="C444" s="19">
        <v>13</v>
      </c>
      <c r="D444" s="19">
        <v>10.98</v>
      </c>
      <c r="E444" s="18">
        <f t="shared" si="107"/>
        <v>1098</v>
      </c>
      <c r="F444" s="18">
        <f>'USPS 1st-class int''l (JPY)'!C15</f>
        <v>1341</v>
      </c>
      <c r="G444" s="18">
        <f t="shared" si="104"/>
        <v>1139.8499999999999</v>
      </c>
      <c r="H444" s="20">
        <f t="shared" si="105"/>
        <v>10.98</v>
      </c>
      <c r="I444" s="23">
        <f t="shared" si="108"/>
        <v>2238</v>
      </c>
      <c r="K444" s="2" t="s">
        <v>2401</v>
      </c>
    </row>
    <row r="445" spans="1:11" ht="15.75" customHeight="1">
      <c r="A445" s="17" t="s">
        <v>2849</v>
      </c>
      <c r="B445" s="18">
        <v>0.4</v>
      </c>
      <c r="C445" s="19">
        <v>13</v>
      </c>
      <c r="D445" s="19">
        <v>10.98</v>
      </c>
      <c r="E445" s="18">
        <f t="shared" si="107"/>
        <v>1098</v>
      </c>
      <c r="F445" s="18">
        <f>'USPS 1st-class int''l (JPY)'!C15</f>
        <v>1341</v>
      </c>
      <c r="G445" s="18">
        <f t="shared" si="104"/>
        <v>1139.8499999999999</v>
      </c>
      <c r="H445" s="20">
        <f t="shared" si="105"/>
        <v>10.98</v>
      </c>
      <c r="I445" s="23">
        <f t="shared" si="108"/>
        <v>2238</v>
      </c>
      <c r="K445" s="2" t="s">
        <v>2401</v>
      </c>
    </row>
    <row r="446" spans="1:11" ht="15.75" customHeight="1">
      <c r="A446" s="17" t="s">
        <v>2850</v>
      </c>
      <c r="B446" s="18">
        <v>0.4</v>
      </c>
      <c r="C446" s="19">
        <v>13</v>
      </c>
      <c r="D446" s="19">
        <v>10.98</v>
      </c>
      <c r="E446" s="18">
        <f t="shared" si="107"/>
        <v>1098</v>
      </c>
      <c r="F446" s="18">
        <f>'USPS 1st-class int''l (JPY)'!C15</f>
        <v>1341</v>
      </c>
      <c r="G446" s="18">
        <f t="shared" si="104"/>
        <v>1139.8499999999999</v>
      </c>
      <c r="H446" s="20">
        <f t="shared" si="105"/>
        <v>10.98</v>
      </c>
      <c r="I446" s="23">
        <f t="shared" si="108"/>
        <v>2238</v>
      </c>
      <c r="K446" s="2" t="s">
        <v>2401</v>
      </c>
    </row>
    <row r="447" spans="1:11" ht="15.75" customHeight="1">
      <c r="A447" s="17" t="s">
        <v>2851</v>
      </c>
      <c r="B447" s="18">
        <v>0.35</v>
      </c>
      <c r="C447" s="19">
        <v>8</v>
      </c>
      <c r="D447" s="19">
        <v>7.99</v>
      </c>
      <c r="E447" s="18">
        <f t="shared" si="107"/>
        <v>799</v>
      </c>
      <c r="F447" s="18">
        <f>'USPS 1st-class int''l (JPY)'!C10</f>
        <v>1148</v>
      </c>
      <c r="G447" s="18">
        <f t="shared" si="104"/>
        <v>975.8</v>
      </c>
      <c r="H447" s="20">
        <f t="shared" si="105"/>
        <v>7.99</v>
      </c>
      <c r="I447" s="23">
        <f t="shared" si="108"/>
        <v>1775</v>
      </c>
      <c r="K447" s="2" t="s">
        <v>2852</v>
      </c>
    </row>
    <row r="448" spans="1:11" ht="15.75" customHeight="1">
      <c r="A448" s="17" t="s">
        <v>2853</v>
      </c>
      <c r="B448" s="18">
        <v>0.35</v>
      </c>
      <c r="C448" s="19">
        <v>8</v>
      </c>
      <c r="D448" s="19">
        <v>7.99</v>
      </c>
      <c r="E448" s="18">
        <f t="shared" si="107"/>
        <v>799</v>
      </c>
      <c r="F448" s="18">
        <f>'USPS 1st-class int''l (JPY)'!C10</f>
        <v>1148</v>
      </c>
      <c r="G448" s="18">
        <f t="shared" si="104"/>
        <v>975.8</v>
      </c>
      <c r="H448" s="20">
        <f t="shared" si="105"/>
        <v>7.99</v>
      </c>
      <c r="I448" s="23">
        <f t="shared" si="108"/>
        <v>1775</v>
      </c>
      <c r="K448" s="2" t="s">
        <v>2852</v>
      </c>
    </row>
    <row r="449" spans="1:11" ht="15.75" customHeight="1">
      <c r="A449" s="17" t="s">
        <v>2854</v>
      </c>
      <c r="B449" s="18">
        <v>0.35</v>
      </c>
      <c r="C449" s="19">
        <v>8</v>
      </c>
      <c r="D449" s="19">
        <v>7.99</v>
      </c>
      <c r="E449" s="18">
        <f t="shared" si="107"/>
        <v>799</v>
      </c>
      <c r="F449" s="18">
        <f>'USPS 1st-class int''l (JPY)'!C10</f>
        <v>1148</v>
      </c>
      <c r="G449" s="18">
        <f t="shared" si="104"/>
        <v>975.8</v>
      </c>
      <c r="H449" s="20">
        <f t="shared" si="105"/>
        <v>7.99</v>
      </c>
      <c r="I449" s="23">
        <f t="shared" si="108"/>
        <v>1775</v>
      </c>
      <c r="J449" s="56"/>
      <c r="K449" s="2" t="s">
        <v>2852</v>
      </c>
    </row>
    <row r="450" spans="1:11" ht="15.75" customHeight="1">
      <c r="A450" s="17" t="s">
        <v>2855</v>
      </c>
      <c r="B450" s="18">
        <v>0.3</v>
      </c>
      <c r="C450" s="19">
        <v>8</v>
      </c>
      <c r="D450" s="19">
        <v>7.99</v>
      </c>
      <c r="E450" s="18">
        <f t="shared" si="107"/>
        <v>799</v>
      </c>
      <c r="F450" s="18">
        <f>'USPS 1st-class int''l (JPY)'!C10</f>
        <v>1148</v>
      </c>
      <c r="G450" s="18">
        <f t="shared" ref="G450" si="109">IF(C450&lt;=16,F450*0.85,IF(C450&lt;=32,F450*0.75,IF(C450&lt;=48,F450*0.65,F450*0.55)))</f>
        <v>975.8</v>
      </c>
      <c r="H450" s="20">
        <f t="shared" ref="H450" si="110">D450</f>
        <v>7.99</v>
      </c>
      <c r="I450" s="23">
        <f t="shared" si="108"/>
        <v>1775</v>
      </c>
      <c r="K450" s="2" t="s">
        <v>2404</v>
      </c>
    </row>
    <row r="451" spans="1:11" ht="15.75" customHeight="1">
      <c r="A451" s="17" t="s">
        <v>2856</v>
      </c>
      <c r="B451" s="18">
        <v>0.3</v>
      </c>
      <c r="C451" s="19">
        <v>8</v>
      </c>
      <c r="D451" s="19">
        <v>7.99</v>
      </c>
      <c r="E451" s="18">
        <f t="shared" ref="E451" si="111">D451*100</f>
        <v>799</v>
      </c>
      <c r="F451" s="18">
        <f>'USPS 1st-class int''l (JPY)'!C10</f>
        <v>1148</v>
      </c>
      <c r="G451" s="18">
        <f t="shared" ref="G451:G482" si="112">IF(C451&lt;=16,F451*0.85,IF(C451&lt;=32,F451*0.75,IF(C451&lt;=48,F451*0.65,F451*0.55)))</f>
        <v>975.8</v>
      </c>
      <c r="H451" s="20">
        <f t="shared" ref="H451:H482" si="113">D451</f>
        <v>7.99</v>
      </c>
      <c r="I451" s="23">
        <f t="shared" ref="I451" si="114">ROUNDUP(E451+G451,0)</f>
        <v>1775</v>
      </c>
      <c r="K451" s="2" t="s">
        <v>2404</v>
      </c>
    </row>
    <row r="452" spans="1:11" ht="15.75" customHeight="1">
      <c r="A452" s="17" t="s">
        <v>2857</v>
      </c>
      <c r="B452" s="18">
        <v>0.3</v>
      </c>
      <c r="C452" s="19">
        <v>8</v>
      </c>
      <c r="D452" s="19">
        <v>7.99</v>
      </c>
      <c r="E452" s="18">
        <f t="shared" ref="E452:E483" si="115">D452*100</f>
        <v>799</v>
      </c>
      <c r="F452" s="18">
        <f>'USPS 1st-class int''l (JPY)'!C10</f>
        <v>1148</v>
      </c>
      <c r="G452" s="18">
        <f t="shared" si="112"/>
        <v>975.8</v>
      </c>
      <c r="H452" s="20">
        <f t="shared" si="113"/>
        <v>7.99</v>
      </c>
      <c r="I452" s="23">
        <f t="shared" ref="I452:I483" si="116">ROUNDUP(E452+G452,0)</f>
        <v>1775</v>
      </c>
      <c r="K452" s="2" t="s">
        <v>2404</v>
      </c>
    </row>
    <row r="453" spans="1:11" ht="15.75" customHeight="1">
      <c r="A453" s="17" t="s">
        <v>2858</v>
      </c>
      <c r="B453" s="18">
        <v>0.3</v>
      </c>
      <c r="C453" s="19">
        <v>8</v>
      </c>
      <c r="D453" s="19">
        <v>7.99</v>
      </c>
      <c r="E453" s="18">
        <f t="shared" si="115"/>
        <v>799</v>
      </c>
      <c r="F453" s="18">
        <f>'USPS 1st-class int''l (JPY)'!C10</f>
        <v>1148</v>
      </c>
      <c r="G453" s="18">
        <f t="shared" si="112"/>
        <v>975.8</v>
      </c>
      <c r="H453" s="20">
        <f t="shared" si="113"/>
        <v>7.99</v>
      </c>
      <c r="I453" s="23">
        <f t="shared" si="116"/>
        <v>1775</v>
      </c>
      <c r="K453" s="2" t="s">
        <v>2404</v>
      </c>
    </row>
    <row r="454" spans="1:11" ht="15.75" customHeight="1">
      <c r="A454" s="17" t="s">
        <v>2859</v>
      </c>
      <c r="B454" s="18">
        <v>0.3</v>
      </c>
      <c r="C454" s="19">
        <v>8</v>
      </c>
      <c r="D454" s="19">
        <v>7.99</v>
      </c>
      <c r="E454" s="18">
        <f t="shared" si="115"/>
        <v>799</v>
      </c>
      <c r="F454" s="18">
        <f>'USPS 1st-class int''l (JPY)'!C10</f>
        <v>1148</v>
      </c>
      <c r="G454" s="18">
        <f t="shared" si="112"/>
        <v>975.8</v>
      </c>
      <c r="H454" s="20">
        <f t="shared" si="113"/>
        <v>7.99</v>
      </c>
      <c r="I454" s="23">
        <f t="shared" si="116"/>
        <v>1775</v>
      </c>
      <c r="K454" s="2" t="s">
        <v>2404</v>
      </c>
    </row>
    <row r="455" spans="1:11" ht="15.75" customHeight="1">
      <c r="A455" s="17" t="s">
        <v>2860</v>
      </c>
      <c r="B455" s="18">
        <v>0.3</v>
      </c>
      <c r="C455" s="19">
        <v>8</v>
      </c>
      <c r="D455" s="19">
        <v>7.99</v>
      </c>
      <c r="E455" s="18">
        <f t="shared" si="115"/>
        <v>799</v>
      </c>
      <c r="F455" s="18">
        <f>'USPS 1st-class int''l (JPY)'!C10</f>
        <v>1148</v>
      </c>
      <c r="G455" s="18">
        <f t="shared" si="112"/>
        <v>975.8</v>
      </c>
      <c r="H455" s="20">
        <f t="shared" si="113"/>
        <v>7.99</v>
      </c>
      <c r="I455" s="23">
        <f t="shared" si="116"/>
        <v>1775</v>
      </c>
      <c r="J455" s="56"/>
      <c r="K455" s="2" t="s">
        <v>2404</v>
      </c>
    </row>
    <row r="456" spans="1:11" ht="15.75" customHeight="1">
      <c r="A456" s="17" t="s">
        <v>2861</v>
      </c>
      <c r="B456" s="18">
        <v>0.1</v>
      </c>
      <c r="C456" s="19">
        <v>5</v>
      </c>
      <c r="D456" s="19">
        <v>6.49</v>
      </c>
      <c r="E456" s="18">
        <f t="shared" si="115"/>
        <v>649</v>
      </c>
      <c r="F456" s="18">
        <f>'USPS 1st-class int''l (JPY)'!C7</f>
        <v>1148</v>
      </c>
      <c r="G456" s="18">
        <f t="shared" si="112"/>
        <v>975.8</v>
      </c>
      <c r="H456" s="20">
        <f t="shared" si="113"/>
        <v>6.49</v>
      </c>
      <c r="I456" s="23">
        <f t="shared" si="116"/>
        <v>1625</v>
      </c>
    </row>
    <row r="457" spans="1:11" ht="15.75" customHeight="1">
      <c r="A457" s="17" t="s">
        <v>2862</v>
      </c>
      <c r="B457" s="18">
        <v>0.1</v>
      </c>
      <c r="C457" s="19">
        <v>5</v>
      </c>
      <c r="D457" s="19">
        <v>6.49</v>
      </c>
      <c r="E457" s="18">
        <f t="shared" si="115"/>
        <v>649</v>
      </c>
      <c r="F457" s="18">
        <f>'USPS 1st-class int''l (JPY)'!C7</f>
        <v>1148</v>
      </c>
      <c r="G457" s="18">
        <f t="shared" si="112"/>
        <v>975.8</v>
      </c>
      <c r="H457" s="20">
        <f t="shared" si="113"/>
        <v>6.49</v>
      </c>
      <c r="I457" s="23">
        <f t="shared" si="116"/>
        <v>1625</v>
      </c>
    </row>
    <row r="458" spans="1:11" ht="15.75" customHeight="1">
      <c r="A458" s="17" t="s">
        <v>2863</v>
      </c>
      <c r="B458" s="18">
        <v>0.1</v>
      </c>
      <c r="C458" s="19">
        <v>5</v>
      </c>
      <c r="D458" s="19">
        <v>6.49</v>
      </c>
      <c r="E458" s="18">
        <f t="shared" si="115"/>
        <v>649</v>
      </c>
      <c r="F458" s="18">
        <f>'USPS 1st-class int''l (JPY)'!C7</f>
        <v>1148</v>
      </c>
      <c r="G458" s="18">
        <f t="shared" si="112"/>
        <v>975.8</v>
      </c>
      <c r="H458" s="20">
        <f t="shared" si="113"/>
        <v>6.49</v>
      </c>
      <c r="I458" s="23">
        <f t="shared" si="116"/>
        <v>1625</v>
      </c>
    </row>
    <row r="459" spans="1:11" ht="15.75" customHeight="1">
      <c r="A459" s="17" t="s">
        <v>2864</v>
      </c>
      <c r="B459" s="18">
        <v>0.1</v>
      </c>
      <c r="C459" s="19">
        <v>5</v>
      </c>
      <c r="D459" s="19">
        <v>6.49</v>
      </c>
      <c r="E459" s="18">
        <f t="shared" si="115"/>
        <v>649</v>
      </c>
      <c r="F459" s="18">
        <f>'USPS 1st-class int''l (JPY)'!C7</f>
        <v>1148</v>
      </c>
      <c r="G459" s="18">
        <f t="shared" si="112"/>
        <v>975.8</v>
      </c>
      <c r="H459" s="20">
        <f t="shared" si="113"/>
        <v>6.49</v>
      </c>
      <c r="I459" s="23">
        <f t="shared" si="116"/>
        <v>1625</v>
      </c>
    </row>
    <row r="460" spans="1:11" ht="15.75" customHeight="1">
      <c r="A460" s="17" t="s">
        <v>2865</v>
      </c>
      <c r="B460" s="18">
        <v>0.1</v>
      </c>
      <c r="C460" s="19">
        <v>5</v>
      </c>
      <c r="D460" s="19">
        <v>6.49</v>
      </c>
      <c r="E460" s="18">
        <f t="shared" si="115"/>
        <v>649</v>
      </c>
      <c r="F460" s="18">
        <f>'USPS 1st-class int''l (JPY)'!C7</f>
        <v>1148</v>
      </c>
      <c r="G460" s="18">
        <f t="shared" si="112"/>
        <v>975.8</v>
      </c>
      <c r="H460" s="20">
        <f t="shared" si="113"/>
        <v>6.49</v>
      </c>
      <c r="I460" s="23">
        <f t="shared" si="116"/>
        <v>1625</v>
      </c>
    </row>
    <row r="461" spans="1:11" ht="15.75" customHeight="1">
      <c r="A461" s="17" t="s">
        <v>2866</v>
      </c>
      <c r="B461" s="18">
        <v>0.1</v>
      </c>
      <c r="C461" s="19">
        <v>5</v>
      </c>
      <c r="D461" s="19">
        <v>6.49</v>
      </c>
      <c r="E461" s="18">
        <f t="shared" si="115"/>
        <v>649</v>
      </c>
      <c r="F461" s="18">
        <f>'USPS 1st-class int''l (JPY)'!C7</f>
        <v>1148</v>
      </c>
      <c r="G461" s="18">
        <f t="shared" si="112"/>
        <v>975.8</v>
      </c>
      <c r="H461" s="20">
        <f t="shared" si="113"/>
        <v>6.49</v>
      </c>
      <c r="I461" s="23">
        <f t="shared" si="116"/>
        <v>1625</v>
      </c>
    </row>
    <row r="462" spans="1:11" ht="15.75" customHeight="1">
      <c r="A462" s="17" t="s">
        <v>2867</v>
      </c>
      <c r="B462" s="18">
        <v>0.1</v>
      </c>
      <c r="C462" s="19">
        <v>5</v>
      </c>
      <c r="D462" s="19">
        <v>6.49</v>
      </c>
      <c r="E462" s="18">
        <f t="shared" si="115"/>
        <v>649</v>
      </c>
      <c r="F462" s="18">
        <f>'USPS 1st-class int''l (JPY)'!C7</f>
        <v>1148</v>
      </c>
      <c r="G462" s="18">
        <f t="shared" si="112"/>
        <v>975.8</v>
      </c>
      <c r="H462" s="20">
        <f t="shared" si="113"/>
        <v>6.49</v>
      </c>
      <c r="I462" s="23">
        <f t="shared" si="116"/>
        <v>1625</v>
      </c>
    </row>
    <row r="463" spans="1:11" ht="15.75" customHeight="1">
      <c r="A463" s="17" t="s">
        <v>2868</v>
      </c>
      <c r="B463" s="18">
        <v>0.1</v>
      </c>
      <c r="C463" s="19">
        <v>5</v>
      </c>
      <c r="D463" s="19">
        <v>6.49</v>
      </c>
      <c r="E463" s="18">
        <f t="shared" si="115"/>
        <v>649</v>
      </c>
      <c r="F463" s="18">
        <f>'USPS 1st-class int''l (JPY)'!C7</f>
        <v>1148</v>
      </c>
      <c r="G463" s="18">
        <f t="shared" si="112"/>
        <v>975.8</v>
      </c>
      <c r="H463" s="20">
        <f t="shared" si="113"/>
        <v>6.49</v>
      </c>
      <c r="I463" s="23">
        <f t="shared" si="116"/>
        <v>1625</v>
      </c>
    </row>
    <row r="464" spans="1:11" ht="15.75" customHeight="1">
      <c r="A464" s="17" t="s">
        <v>2869</v>
      </c>
      <c r="B464" s="18">
        <v>0.1</v>
      </c>
      <c r="C464" s="19">
        <v>5</v>
      </c>
      <c r="D464" s="19">
        <v>6.49</v>
      </c>
      <c r="E464" s="18">
        <f t="shared" si="115"/>
        <v>649</v>
      </c>
      <c r="F464" s="18">
        <f>'USPS 1st-class int''l (JPY)'!C7</f>
        <v>1148</v>
      </c>
      <c r="G464" s="18">
        <f t="shared" si="112"/>
        <v>975.8</v>
      </c>
      <c r="H464" s="20">
        <f t="shared" si="113"/>
        <v>6.49</v>
      </c>
      <c r="I464" s="23">
        <f t="shared" si="116"/>
        <v>1625</v>
      </c>
    </row>
    <row r="465" spans="1:10" ht="15.75" customHeight="1">
      <c r="A465" s="17" t="s">
        <v>2870</v>
      </c>
      <c r="B465" s="18">
        <v>0.1</v>
      </c>
      <c r="C465" s="19">
        <v>5</v>
      </c>
      <c r="D465" s="19">
        <v>6.49</v>
      </c>
      <c r="E465" s="18">
        <f t="shared" si="115"/>
        <v>649</v>
      </c>
      <c r="F465" s="18">
        <f>'USPS 1st-class int''l (JPY)'!C7</f>
        <v>1148</v>
      </c>
      <c r="G465" s="18">
        <f t="shared" si="112"/>
        <v>975.8</v>
      </c>
      <c r="H465" s="20">
        <f t="shared" si="113"/>
        <v>6.49</v>
      </c>
      <c r="I465" s="23">
        <f t="shared" si="116"/>
        <v>1625</v>
      </c>
    </row>
    <row r="466" spans="1:10" ht="15.75" customHeight="1">
      <c r="A466" s="17" t="s">
        <v>2871</v>
      </c>
      <c r="B466" s="18">
        <v>0.1</v>
      </c>
      <c r="C466" s="19">
        <v>5</v>
      </c>
      <c r="D466" s="19">
        <v>6.49</v>
      </c>
      <c r="E466" s="18">
        <f t="shared" si="115"/>
        <v>649</v>
      </c>
      <c r="F466" s="18">
        <f>'USPS 1st-class int''l (JPY)'!C7</f>
        <v>1148</v>
      </c>
      <c r="G466" s="18">
        <f t="shared" si="112"/>
        <v>975.8</v>
      </c>
      <c r="H466" s="20">
        <f t="shared" si="113"/>
        <v>6.49</v>
      </c>
      <c r="I466" s="23">
        <f t="shared" si="116"/>
        <v>1625</v>
      </c>
    </row>
    <row r="467" spans="1:10" s="43" customFormat="1" ht="15.75" customHeight="1">
      <c r="A467" s="52" t="s">
        <v>2872</v>
      </c>
      <c r="B467" s="53">
        <v>0.1</v>
      </c>
      <c r="C467" s="54">
        <v>1.6</v>
      </c>
      <c r="D467" s="54">
        <v>6.49</v>
      </c>
      <c r="E467" s="18">
        <f t="shared" si="115"/>
        <v>649</v>
      </c>
      <c r="F467" s="53">
        <f>'USPS 1st-class int''l (JPY)'!C4</f>
        <v>616</v>
      </c>
      <c r="G467" s="53">
        <f t="shared" si="112"/>
        <v>523.6</v>
      </c>
      <c r="H467" s="55">
        <f t="shared" si="113"/>
        <v>6.49</v>
      </c>
      <c r="I467" s="23">
        <f t="shared" si="116"/>
        <v>1173</v>
      </c>
      <c r="J467" s="57"/>
    </row>
    <row r="468" spans="1:10" ht="15.75" customHeight="1">
      <c r="A468" s="17" t="s">
        <v>2873</v>
      </c>
      <c r="B468" s="18">
        <v>0.1</v>
      </c>
      <c r="C468" s="19">
        <v>5</v>
      </c>
      <c r="D468" s="19">
        <v>6.49</v>
      </c>
      <c r="E468" s="18">
        <f t="shared" si="115"/>
        <v>649</v>
      </c>
      <c r="F468" s="18">
        <f>'USPS 1st-class int''l (JPY)'!C7</f>
        <v>1148</v>
      </c>
      <c r="G468" s="18">
        <f t="shared" si="112"/>
        <v>975.8</v>
      </c>
      <c r="H468" s="20">
        <f t="shared" si="113"/>
        <v>6.49</v>
      </c>
      <c r="I468" s="23">
        <f t="shared" si="116"/>
        <v>1625</v>
      </c>
    </row>
    <row r="469" spans="1:10" ht="15.75" customHeight="1">
      <c r="A469" s="17" t="s">
        <v>2874</v>
      </c>
      <c r="B469" s="18">
        <v>0.1</v>
      </c>
      <c r="C469" s="19">
        <v>5</v>
      </c>
      <c r="D469" s="19">
        <v>6.49</v>
      </c>
      <c r="E469" s="18">
        <f t="shared" si="115"/>
        <v>649</v>
      </c>
      <c r="F469" s="18">
        <f>'USPS 1st-class int''l (JPY)'!C7</f>
        <v>1148</v>
      </c>
      <c r="G469" s="18">
        <f t="shared" si="112"/>
        <v>975.8</v>
      </c>
      <c r="H469" s="20">
        <f t="shared" si="113"/>
        <v>6.49</v>
      </c>
      <c r="I469" s="23">
        <f t="shared" si="116"/>
        <v>1625</v>
      </c>
    </row>
    <row r="470" spans="1:10" ht="15.75" customHeight="1">
      <c r="A470" s="17" t="s">
        <v>2875</v>
      </c>
      <c r="B470" s="18">
        <v>0.1</v>
      </c>
      <c r="C470" s="19">
        <v>5</v>
      </c>
      <c r="D470" s="19">
        <v>6.49</v>
      </c>
      <c r="E470" s="18">
        <f t="shared" si="115"/>
        <v>649</v>
      </c>
      <c r="F470" s="18">
        <f>'USPS 1st-class int''l (JPY)'!C7</f>
        <v>1148</v>
      </c>
      <c r="G470" s="18">
        <f t="shared" si="112"/>
        <v>975.8</v>
      </c>
      <c r="H470" s="20">
        <f t="shared" si="113"/>
        <v>6.49</v>
      </c>
      <c r="I470" s="23">
        <f t="shared" si="116"/>
        <v>1625</v>
      </c>
    </row>
    <row r="471" spans="1:10" ht="15.75" customHeight="1">
      <c r="A471" s="17" t="s">
        <v>2876</v>
      </c>
      <c r="B471" s="18">
        <v>0.1</v>
      </c>
      <c r="C471" s="19">
        <v>5</v>
      </c>
      <c r="D471" s="19">
        <v>6.49</v>
      </c>
      <c r="E471" s="18">
        <f t="shared" si="115"/>
        <v>649</v>
      </c>
      <c r="F471" s="18">
        <f>'USPS 1st-class int''l (JPY)'!C7</f>
        <v>1148</v>
      </c>
      <c r="G471" s="18">
        <f t="shared" si="112"/>
        <v>975.8</v>
      </c>
      <c r="H471" s="20">
        <f t="shared" si="113"/>
        <v>6.49</v>
      </c>
      <c r="I471" s="23">
        <f t="shared" si="116"/>
        <v>1625</v>
      </c>
    </row>
    <row r="472" spans="1:10" ht="15.75" customHeight="1">
      <c r="A472" s="17" t="s">
        <v>2877</v>
      </c>
      <c r="B472" s="18">
        <v>0.1</v>
      </c>
      <c r="C472" s="19">
        <v>5</v>
      </c>
      <c r="D472" s="19">
        <v>6.49</v>
      </c>
      <c r="E472" s="18">
        <f t="shared" si="115"/>
        <v>649</v>
      </c>
      <c r="F472" s="18">
        <f>'USPS 1st-class int''l (JPY)'!C7</f>
        <v>1148</v>
      </c>
      <c r="G472" s="18">
        <f t="shared" si="112"/>
        <v>975.8</v>
      </c>
      <c r="H472" s="20">
        <f t="shared" si="113"/>
        <v>6.49</v>
      </c>
      <c r="I472" s="23">
        <f t="shared" si="116"/>
        <v>1625</v>
      </c>
    </row>
    <row r="473" spans="1:10" s="43" customFormat="1" ht="15.75" customHeight="1">
      <c r="A473" s="52" t="s">
        <v>2878</v>
      </c>
      <c r="B473" s="53">
        <v>0.1</v>
      </c>
      <c r="C473" s="54">
        <v>1.6</v>
      </c>
      <c r="D473" s="54">
        <v>6.49</v>
      </c>
      <c r="E473" s="18">
        <f t="shared" si="115"/>
        <v>649</v>
      </c>
      <c r="F473" s="53">
        <f>'USPS 1st-class int''l (JPY)'!C4</f>
        <v>616</v>
      </c>
      <c r="G473" s="53">
        <f t="shared" si="112"/>
        <v>523.6</v>
      </c>
      <c r="H473" s="55">
        <f t="shared" si="113"/>
        <v>6.49</v>
      </c>
      <c r="I473" s="23">
        <f t="shared" si="116"/>
        <v>1173</v>
      </c>
      <c r="J473" s="57"/>
    </row>
    <row r="474" spans="1:10" ht="15.75" customHeight="1">
      <c r="A474" s="17" t="s">
        <v>2879</v>
      </c>
      <c r="B474" s="18">
        <v>0.1</v>
      </c>
      <c r="C474" s="19">
        <v>5</v>
      </c>
      <c r="D474" s="19">
        <v>6.49</v>
      </c>
      <c r="E474" s="18">
        <f t="shared" si="115"/>
        <v>649</v>
      </c>
      <c r="F474" s="18">
        <f>'USPS 1st-class int''l (JPY)'!C7</f>
        <v>1148</v>
      </c>
      <c r="G474" s="18">
        <f t="shared" si="112"/>
        <v>975.8</v>
      </c>
      <c r="H474" s="20">
        <f t="shared" si="113"/>
        <v>6.49</v>
      </c>
      <c r="I474" s="23">
        <f t="shared" si="116"/>
        <v>1625</v>
      </c>
    </row>
    <row r="475" spans="1:10" ht="15.75" customHeight="1">
      <c r="A475" s="17" t="s">
        <v>2880</v>
      </c>
      <c r="B475" s="18">
        <v>0.1</v>
      </c>
      <c r="C475" s="19">
        <v>5</v>
      </c>
      <c r="D475" s="19">
        <v>6.49</v>
      </c>
      <c r="E475" s="18">
        <f t="shared" si="115"/>
        <v>649</v>
      </c>
      <c r="F475" s="18">
        <f>'USPS 1st-class int''l (JPY)'!C7</f>
        <v>1148</v>
      </c>
      <c r="G475" s="18">
        <f t="shared" si="112"/>
        <v>975.8</v>
      </c>
      <c r="H475" s="20">
        <f t="shared" si="113"/>
        <v>6.49</v>
      </c>
      <c r="I475" s="23">
        <f t="shared" si="116"/>
        <v>1625</v>
      </c>
    </row>
    <row r="476" spans="1:10" ht="15.75" customHeight="1">
      <c r="A476" s="17" t="s">
        <v>2881</v>
      </c>
      <c r="B476" s="18">
        <v>0.1</v>
      </c>
      <c r="C476" s="19">
        <v>5</v>
      </c>
      <c r="D476" s="19">
        <v>6.49</v>
      </c>
      <c r="E476" s="18">
        <f t="shared" si="115"/>
        <v>649</v>
      </c>
      <c r="F476" s="18">
        <f>'USPS 1st-class int''l (JPY)'!C7</f>
        <v>1148</v>
      </c>
      <c r="G476" s="18">
        <f t="shared" si="112"/>
        <v>975.8</v>
      </c>
      <c r="H476" s="20">
        <f t="shared" si="113"/>
        <v>6.49</v>
      </c>
      <c r="I476" s="23">
        <f t="shared" si="116"/>
        <v>1625</v>
      </c>
    </row>
    <row r="477" spans="1:10" ht="15.75" customHeight="1">
      <c r="A477" s="17" t="s">
        <v>2882</v>
      </c>
      <c r="B477" s="18">
        <v>0.1</v>
      </c>
      <c r="C477" s="19">
        <v>5</v>
      </c>
      <c r="D477" s="19">
        <v>6.49</v>
      </c>
      <c r="E477" s="18">
        <f t="shared" si="115"/>
        <v>649</v>
      </c>
      <c r="F477" s="18">
        <f>'USPS 1st-class int''l (JPY)'!C7</f>
        <v>1148</v>
      </c>
      <c r="G477" s="18">
        <f t="shared" si="112"/>
        <v>975.8</v>
      </c>
      <c r="H477" s="20">
        <f t="shared" si="113"/>
        <v>6.49</v>
      </c>
      <c r="I477" s="23">
        <f t="shared" si="116"/>
        <v>1625</v>
      </c>
    </row>
    <row r="478" spans="1:10" ht="15.75" customHeight="1">
      <c r="A478" s="17" t="s">
        <v>2883</v>
      </c>
      <c r="B478" s="18">
        <v>0.1</v>
      </c>
      <c r="C478" s="19">
        <v>5</v>
      </c>
      <c r="D478" s="19">
        <v>6.49</v>
      </c>
      <c r="E478" s="18">
        <f t="shared" si="115"/>
        <v>649</v>
      </c>
      <c r="F478" s="18">
        <f>'USPS 1st-class int''l (JPY)'!C7</f>
        <v>1148</v>
      </c>
      <c r="G478" s="18">
        <f t="shared" si="112"/>
        <v>975.8</v>
      </c>
      <c r="H478" s="20">
        <f t="shared" si="113"/>
        <v>6.49</v>
      </c>
      <c r="I478" s="23">
        <f t="shared" si="116"/>
        <v>1625</v>
      </c>
    </row>
    <row r="479" spans="1:10" ht="15.75" customHeight="1">
      <c r="A479" s="17" t="s">
        <v>2884</v>
      </c>
      <c r="B479" s="18">
        <v>0.1</v>
      </c>
      <c r="C479" s="19">
        <v>5</v>
      </c>
      <c r="D479" s="19">
        <v>6.49</v>
      </c>
      <c r="E479" s="18">
        <f t="shared" si="115"/>
        <v>649</v>
      </c>
      <c r="F479" s="18">
        <f>'USPS 1st-class int''l (JPY)'!C7</f>
        <v>1148</v>
      </c>
      <c r="G479" s="18">
        <f t="shared" si="112"/>
        <v>975.8</v>
      </c>
      <c r="H479" s="20">
        <f t="shared" si="113"/>
        <v>6.49</v>
      </c>
      <c r="I479" s="23">
        <f t="shared" si="116"/>
        <v>1625</v>
      </c>
    </row>
    <row r="480" spans="1:10" ht="15.75" customHeight="1">
      <c r="A480" s="17" t="s">
        <v>2885</v>
      </c>
      <c r="B480" s="18">
        <v>0.1</v>
      </c>
      <c r="C480" s="19">
        <v>5</v>
      </c>
      <c r="D480" s="19">
        <v>6.49</v>
      </c>
      <c r="E480" s="18">
        <f t="shared" si="115"/>
        <v>649</v>
      </c>
      <c r="F480" s="18">
        <f>'USPS 1st-class int''l (JPY)'!C7</f>
        <v>1148</v>
      </c>
      <c r="G480" s="18">
        <f t="shared" si="112"/>
        <v>975.8</v>
      </c>
      <c r="H480" s="20">
        <f t="shared" si="113"/>
        <v>6.49</v>
      </c>
      <c r="I480" s="23">
        <f t="shared" si="116"/>
        <v>1625</v>
      </c>
    </row>
    <row r="481" spans="1:10" ht="15.75" customHeight="1">
      <c r="A481" s="17" t="s">
        <v>2886</v>
      </c>
      <c r="B481" s="18">
        <v>0.1</v>
      </c>
      <c r="C481" s="19">
        <v>5</v>
      </c>
      <c r="D481" s="19">
        <v>6.49</v>
      </c>
      <c r="E481" s="18">
        <f t="shared" si="115"/>
        <v>649</v>
      </c>
      <c r="F481" s="18">
        <f>'USPS 1st-class int''l (JPY)'!C7</f>
        <v>1148</v>
      </c>
      <c r="G481" s="18">
        <f t="shared" si="112"/>
        <v>975.8</v>
      </c>
      <c r="H481" s="20">
        <f t="shared" si="113"/>
        <v>6.49</v>
      </c>
      <c r="I481" s="23">
        <f t="shared" si="116"/>
        <v>1625</v>
      </c>
    </row>
    <row r="482" spans="1:10" ht="15.75" customHeight="1">
      <c r="A482" s="17" t="s">
        <v>2887</v>
      </c>
      <c r="B482" s="18">
        <v>0.1</v>
      </c>
      <c r="C482" s="19">
        <v>5</v>
      </c>
      <c r="D482" s="19">
        <v>6.49</v>
      </c>
      <c r="E482" s="18">
        <f t="shared" si="115"/>
        <v>649</v>
      </c>
      <c r="F482" s="18">
        <f>'USPS 1st-class int''l (JPY)'!C7</f>
        <v>1148</v>
      </c>
      <c r="G482" s="18">
        <f t="shared" si="112"/>
        <v>975.8</v>
      </c>
      <c r="H482" s="20">
        <f t="shared" si="113"/>
        <v>6.49</v>
      </c>
      <c r="I482" s="23">
        <f t="shared" si="116"/>
        <v>1625</v>
      </c>
    </row>
    <row r="483" spans="1:10" s="43" customFormat="1" ht="15.75" customHeight="1">
      <c r="A483" s="52" t="s">
        <v>2888</v>
      </c>
      <c r="B483" s="53">
        <v>0.1</v>
      </c>
      <c r="C483" s="54">
        <v>1.6</v>
      </c>
      <c r="D483" s="54">
        <v>6.49</v>
      </c>
      <c r="E483" s="18">
        <f t="shared" si="115"/>
        <v>649</v>
      </c>
      <c r="F483" s="53">
        <f>'USPS 1st-class int''l (JPY)'!C4</f>
        <v>616</v>
      </c>
      <c r="G483" s="53">
        <f t="shared" ref="G483:G514" si="117">IF(C483&lt;=16,F483*0.85,IF(C483&lt;=32,F483*0.75,IF(C483&lt;=48,F483*0.65,F483*0.55)))</f>
        <v>523.6</v>
      </c>
      <c r="H483" s="55">
        <f t="shared" ref="H483:H513" si="118">D483</f>
        <v>6.49</v>
      </c>
      <c r="I483" s="23">
        <f t="shared" si="116"/>
        <v>1173</v>
      </c>
      <c r="J483" s="57"/>
    </row>
    <row r="484" spans="1:10" ht="15.75" customHeight="1">
      <c r="A484" s="17" t="s">
        <v>2889</v>
      </c>
      <c r="B484" s="18">
        <v>0.1</v>
      </c>
      <c r="C484" s="19">
        <v>5</v>
      </c>
      <c r="D484" s="19">
        <v>6.49</v>
      </c>
      <c r="E484" s="18">
        <f t="shared" ref="E484:E515" si="119">D484*100</f>
        <v>649</v>
      </c>
      <c r="F484" s="18">
        <f>'USPS 1st-class int''l (JPY)'!C7</f>
        <v>1148</v>
      </c>
      <c r="G484" s="18">
        <f t="shared" si="117"/>
        <v>975.8</v>
      </c>
      <c r="H484" s="20">
        <f t="shared" si="118"/>
        <v>6.49</v>
      </c>
      <c r="I484" s="23">
        <f t="shared" ref="I484:I514" si="120">ROUNDUP(E484+G484,0)</f>
        <v>1625</v>
      </c>
    </row>
    <row r="485" spans="1:10" ht="15.75" customHeight="1">
      <c r="A485" s="17" t="s">
        <v>2890</v>
      </c>
      <c r="B485" s="18">
        <v>0.1</v>
      </c>
      <c r="C485" s="19">
        <v>5</v>
      </c>
      <c r="D485" s="19">
        <v>6.49</v>
      </c>
      <c r="E485" s="18">
        <f t="shared" si="119"/>
        <v>649</v>
      </c>
      <c r="F485" s="18">
        <f>'USPS 1st-class int''l (JPY)'!C7</f>
        <v>1148</v>
      </c>
      <c r="G485" s="18">
        <f t="shared" si="117"/>
        <v>975.8</v>
      </c>
      <c r="H485" s="20">
        <f t="shared" si="118"/>
        <v>6.49</v>
      </c>
      <c r="I485" s="23">
        <f t="shared" si="120"/>
        <v>1625</v>
      </c>
    </row>
    <row r="486" spans="1:10" s="43" customFormat="1" ht="15.75" customHeight="1">
      <c r="A486" s="52" t="s">
        <v>2891</v>
      </c>
      <c r="B486" s="53">
        <v>0.1</v>
      </c>
      <c r="C486" s="54">
        <v>1.6</v>
      </c>
      <c r="D486" s="54">
        <v>6.49</v>
      </c>
      <c r="E486" s="18">
        <f t="shared" si="119"/>
        <v>649</v>
      </c>
      <c r="F486" s="53">
        <f>'USPS 1st-class int''l (JPY)'!C4</f>
        <v>616</v>
      </c>
      <c r="G486" s="53">
        <f t="shared" si="117"/>
        <v>523.6</v>
      </c>
      <c r="H486" s="55">
        <f t="shared" si="118"/>
        <v>6.49</v>
      </c>
      <c r="I486" s="23">
        <f t="shared" si="120"/>
        <v>1173</v>
      </c>
      <c r="J486" s="57"/>
    </row>
    <row r="487" spans="1:10" ht="15.75" customHeight="1">
      <c r="A487" s="17" t="s">
        <v>2892</v>
      </c>
      <c r="B487" s="18">
        <v>0.1</v>
      </c>
      <c r="C487" s="19">
        <v>5</v>
      </c>
      <c r="D487" s="19">
        <v>6.49</v>
      </c>
      <c r="E487" s="18">
        <f t="shared" si="119"/>
        <v>649</v>
      </c>
      <c r="F487" s="18">
        <f>'USPS 1st-class int''l (JPY)'!C7</f>
        <v>1148</v>
      </c>
      <c r="G487" s="18">
        <f t="shared" si="117"/>
        <v>975.8</v>
      </c>
      <c r="H487" s="20">
        <f t="shared" si="118"/>
        <v>6.49</v>
      </c>
      <c r="I487" s="23">
        <f t="shared" si="120"/>
        <v>1625</v>
      </c>
    </row>
    <row r="488" spans="1:10" ht="15.75" customHeight="1">
      <c r="A488" s="17" t="s">
        <v>2893</v>
      </c>
      <c r="B488" s="18">
        <v>0.1</v>
      </c>
      <c r="C488" s="19">
        <v>5</v>
      </c>
      <c r="D488" s="19">
        <v>6.49</v>
      </c>
      <c r="E488" s="18">
        <f t="shared" si="119"/>
        <v>649</v>
      </c>
      <c r="F488" s="18">
        <f>'USPS 1st-class int''l (JPY)'!C7</f>
        <v>1148</v>
      </c>
      <c r="G488" s="18">
        <f t="shared" si="117"/>
        <v>975.8</v>
      </c>
      <c r="H488" s="20">
        <f t="shared" si="118"/>
        <v>6.49</v>
      </c>
      <c r="I488" s="23">
        <f t="shared" si="120"/>
        <v>1625</v>
      </c>
    </row>
    <row r="489" spans="1:10" ht="15.75" customHeight="1">
      <c r="A489" s="17" t="s">
        <v>2894</v>
      </c>
      <c r="B489" s="18">
        <v>0.1</v>
      </c>
      <c r="C489" s="19">
        <v>5</v>
      </c>
      <c r="D489" s="19">
        <v>6.49</v>
      </c>
      <c r="E489" s="18">
        <f t="shared" si="119"/>
        <v>649</v>
      </c>
      <c r="F489" s="18">
        <f>'USPS 1st-class int''l (JPY)'!C7</f>
        <v>1148</v>
      </c>
      <c r="G489" s="18">
        <f t="shared" si="117"/>
        <v>975.8</v>
      </c>
      <c r="H489" s="20">
        <f t="shared" si="118"/>
        <v>6.49</v>
      </c>
      <c r="I489" s="23">
        <f t="shared" si="120"/>
        <v>1625</v>
      </c>
    </row>
    <row r="490" spans="1:10" ht="15.75" customHeight="1">
      <c r="A490" s="17" t="s">
        <v>2895</v>
      </c>
      <c r="B490" s="18">
        <v>0.1</v>
      </c>
      <c r="C490" s="19">
        <v>5</v>
      </c>
      <c r="D490" s="19">
        <v>6.49</v>
      </c>
      <c r="E490" s="18">
        <f t="shared" si="119"/>
        <v>649</v>
      </c>
      <c r="F490" s="18">
        <f>'USPS 1st-class int''l (JPY)'!C7</f>
        <v>1148</v>
      </c>
      <c r="G490" s="18">
        <f t="shared" si="117"/>
        <v>975.8</v>
      </c>
      <c r="H490" s="20">
        <f t="shared" si="118"/>
        <v>6.49</v>
      </c>
      <c r="I490" s="23">
        <f t="shared" si="120"/>
        <v>1625</v>
      </c>
    </row>
    <row r="491" spans="1:10" ht="15.75" customHeight="1">
      <c r="A491" s="17" t="s">
        <v>2896</v>
      </c>
      <c r="B491" s="18">
        <v>0.1</v>
      </c>
      <c r="C491" s="19">
        <v>5</v>
      </c>
      <c r="D491" s="19">
        <v>6.49</v>
      </c>
      <c r="E491" s="18">
        <f t="shared" si="119"/>
        <v>649</v>
      </c>
      <c r="F491" s="18">
        <f>'USPS 1st-class int''l (JPY)'!C7</f>
        <v>1148</v>
      </c>
      <c r="G491" s="18">
        <f t="shared" si="117"/>
        <v>975.8</v>
      </c>
      <c r="H491" s="20">
        <f t="shared" si="118"/>
        <v>6.49</v>
      </c>
      <c r="I491" s="23">
        <f t="shared" si="120"/>
        <v>1625</v>
      </c>
    </row>
    <row r="492" spans="1:10" s="43" customFormat="1" ht="15.75" customHeight="1">
      <c r="A492" s="52" t="s">
        <v>2897</v>
      </c>
      <c r="B492" s="53">
        <v>0.1</v>
      </c>
      <c r="C492" s="54">
        <v>1.6</v>
      </c>
      <c r="D492" s="54">
        <v>6.49</v>
      </c>
      <c r="E492" s="18">
        <f t="shared" si="119"/>
        <v>649</v>
      </c>
      <c r="F492" s="53">
        <f>'USPS 1st-class int''l (JPY)'!C4</f>
        <v>616</v>
      </c>
      <c r="G492" s="53">
        <f t="shared" si="117"/>
        <v>523.6</v>
      </c>
      <c r="H492" s="55">
        <f t="shared" si="118"/>
        <v>6.49</v>
      </c>
      <c r="I492" s="23">
        <f t="shared" si="120"/>
        <v>1173</v>
      </c>
      <c r="J492" s="57"/>
    </row>
    <row r="493" spans="1:10" ht="15.75" customHeight="1">
      <c r="A493" s="17" t="s">
        <v>2898</v>
      </c>
      <c r="B493" s="18">
        <v>0.1</v>
      </c>
      <c r="C493" s="19">
        <v>5</v>
      </c>
      <c r="D493" s="19">
        <v>6.49</v>
      </c>
      <c r="E493" s="18">
        <f t="shared" si="119"/>
        <v>649</v>
      </c>
      <c r="F493" s="18">
        <f>'USPS 1st-class int''l (JPY)'!C7</f>
        <v>1148</v>
      </c>
      <c r="G493" s="18">
        <f t="shared" si="117"/>
        <v>975.8</v>
      </c>
      <c r="H493" s="20">
        <f t="shared" si="118"/>
        <v>6.49</v>
      </c>
      <c r="I493" s="23">
        <f t="shared" si="120"/>
        <v>1625</v>
      </c>
    </row>
    <row r="494" spans="1:10" ht="15.75" customHeight="1">
      <c r="A494" s="17" t="s">
        <v>2899</v>
      </c>
      <c r="B494" s="18">
        <v>0.1</v>
      </c>
      <c r="C494" s="19">
        <v>5</v>
      </c>
      <c r="D494" s="19">
        <v>6.49</v>
      </c>
      <c r="E494" s="18">
        <f t="shared" si="119"/>
        <v>649</v>
      </c>
      <c r="F494" s="18">
        <f>'USPS 1st-class int''l (JPY)'!C7</f>
        <v>1148</v>
      </c>
      <c r="G494" s="18">
        <f t="shared" si="117"/>
        <v>975.8</v>
      </c>
      <c r="H494" s="20">
        <f t="shared" si="118"/>
        <v>6.49</v>
      </c>
      <c r="I494" s="23">
        <f t="shared" si="120"/>
        <v>1625</v>
      </c>
    </row>
    <row r="495" spans="1:10" ht="15.75" customHeight="1">
      <c r="A495" s="17" t="s">
        <v>2900</v>
      </c>
      <c r="B495" s="18">
        <v>0.1</v>
      </c>
      <c r="C495" s="19">
        <v>5</v>
      </c>
      <c r="D495" s="19">
        <v>6.49</v>
      </c>
      <c r="E495" s="18">
        <f t="shared" si="119"/>
        <v>649</v>
      </c>
      <c r="F495" s="18">
        <f>'USPS 1st-class int''l (JPY)'!C7</f>
        <v>1148</v>
      </c>
      <c r="G495" s="18">
        <f t="shared" si="117"/>
        <v>975.8</v>
      </c>
      <c r="H495" s="20">
        <f t="shared" si="118"/>
        <v>6.49</v>
      </c>
      <c r="I495" s="23">
        <f t="shared" si="120"/>
        <v>1625</v>
      </c>
    </row>
    <row r="496" spans="1:10" ht="15.75" customHeight="1">
      <c r="A496" s="17" t="s">
        <v>2901</v>
      </c>
      <c r="B496" s="18">
        <v>0.1</v>
      </c>
      <c r="C496" s="19">
        <v>5</v>
      </c>
      <c r="D496" s="19">
        <v>6.49</v>
      </c>
      <c r="E496" s="18">
        <f t="shared" si="119"/>
        <v>649</v>
      </c>
      <c r="F496" s="18">
        <f>'USPS 1st-class int''l (JPY)'!C7</f>
        <v>1148</v>
      </c>
      <c r="G496" s="18">
        <f t="shared" si="117"/>
        <v>975.8</v>
      </c>
      <c r="H496" s="20">
        <f t="shared" si="118"/>
        <v>6.49</v>
      </c>
      <c r="I496" s="23">
        <f t="shared" si="120"/>
        <v>1625</v>
      </c>
    </row>
    <row r="497" spans="1:10" ht="15.75" customHeight="1">
      <c r="A497" s="17" t="s">
        <v>2902</v>
      </c>
      <c r="B497" s="18">
        <v>0.1</v>
      </c>
      <c r="C497" s="19">
        <v>5</v>
      </c>
      <c r="D497" s="19">
        <v>6.49</v>
      </c>
      <c r="E497" s="18">
        <f t="shared" si="119"/>
        <v>649</v>
      </c>
      <c r="F497" s="18">
        <f>'USPS 1st-class int''l (JPY)'!C7</f>
        <v>1148</v>
      </c>
      <c r="G497" s="18">
        <f t="shared" si="117"/>
        <v>975.8</v>
      </c>
      <c r="H497" s="20">
        <f t="shared" si="118"/>
        <v>6.49</v>
      </c>
      <c r="I497" s="23">
        <f t="shared" si="120"/>
        <v>1625</v>
      </c>
    </row>
    <row r="498" spans="1:10" ht="15.75" customHeight="1">
      <c r="A498" s="17" t="s">
        <v>2903</v>
      </c>
      <c r="B498" s="18">
        <v>0.1</v>
      </c>
      <c r="C498" s="19">
        <v>5</v>
      </c>
      <c r="D498" s="19">
        <v>6.49</v>
      </c>
      <c r="E498" s="18">
        <f t="shared" si="119"/>
        <v>649</v>
      </c>
      <c r="F498" s="18">
        <f>'USPS 1st-class int''l (JPY)'!C7</f>
        <v>1148</v>
      </c>
      <c r="G498" s="18">
        <f t="shared" si="117"/>
        <v>975.8</v>
      </c>
      <c r="H498" s="20">
        <f t="shared" si="118"/>
        <v>6.49</v>
      </c>
      <c r="I498" s="23">
        <f t="shared" si="120"/>
        <v>1625</v>
      </c>
    </row>
    <row r="499" spans="1:10" ht="15.75" customHeight="1">
      <c r="A499" s="17" t="s">
        <v>2904</v>
      </c>
      <c r="B499" s="18">
        <v>0.1</v>
      </c>
      <c r="C499" s="19">
        <v>5</v>
      </c>
      <c r="D499" s="19">
        <v>6.49</v>
      </c>
      <c r="E499" s="18">
        <f t="shared" si="119"/>
        <v>649</v>
      </c>
      <c r="F499" s="18">
        <f>'USPS 1st-class int''l (JPY)'!C7</f>
        <v>1148</v>
      </c>
      <c r="G499" s="18">
        <f t="shared" si="117"/>
        <v>975.8</v>
      </c>
      <c r="H499" s="20">
        <f t="shared" si="118"/>
        <v>6.49</v>
      </c>
      <c r="I499" s="23">
        <f t="shared" si="120"/>
        <v>1625</v>
      </c>
    </row>
    <row r="500" spans="1:10" ht="15.75" customHeight="1">
      <c r="A500" s="17" t="s">
        <v>2905</v>
      </c>
      <c r="B500" s="18">
        <v>0.1</v>
      </c>
      <c r="C500" s="19">
        <v>5</v>
      </c>
      <c r="D500" s="19">
        <v>6.49</v>
      </c>
      <c r="E500" s="18">
        <f t="shared" si="119"/>
        <v>649</v>
      </c>
      <c r="F500" s="18">
        <f>'USPS 1st-class int''l (JPY)'!C7</f>
        <v>1148</v>
      </c>
      <c r="G500" s="18">
        <f t="shared" si="117"/>
        <v>975.8</v>
      </c>
      <c r="H500" s="20">
        <f t="shared" si="118"/>
        <v>6.49</v>
      </c>
      <c r="I500" s="23">
        <f t="shared" si="120"/>
        <v>1625</v>
      </c>
    </row>
    <row r="501" spans="1:10" s="43" customFormat="1" ht="15.75" customHeight="1">
      <c r="A501" s="52" t="s">
        <v>2906</v>
      </c>
      <c r="B501" s="53">
        <v>0.1</v>
      </c>
      <c r="C501" s="54">
        <v>1.6</v>
      </c>
      <c r="D501" s="54">
        <v>6.49</v>
      </c>
      <c r="E501" s="18">
        <f t="shared" si="119"/>
        <v>649</v>
      </c>
      <c r="F501" s="53">
        <f>'USPS 1st-class int''l (JPY)'!C4</f>
        <v>616</v>
      </c>
      <c r="G501" s="53">
        <f t="shared" si="117"/>
        <v>523.6</v>
      </c>
      <c r="H501" s="55">
        <f t="shared" si="118"/>
        <v>6.49</v>
      </c>
      <c r="I501" s="23">
        <f t="shared" si="120"/>
        <v>1173</v>
      </c>
      <c r="J501" s="57"/>
    </row>
    <row r="502" spans="1:10" ht="15.75" customHeight="1">
      <c r="A502" s="17" t="s">
        <v>2907</v>
      </c>
      <c r="B502" s="18">
        <v>0.1</v>
      </c>
      <c r="C502" s="19">
        <v>5</v>
      </c>
      <c r="D502" s="19">
        <v>6.49</v>
      </c>
      <c r="E502" s="18">
        <f t="shared" si="119"/>
        <v>649</v>
      </c>
      <c r="F502" s="18">
        <f>'USPS 1st-class int''l (JPY)'!C7</f>
        <v>1148</v>
      </c>
      <c r="G502" s="18">
        <f t="shared" si="117"/>
        <v>975.8</v>
      </c>
      <c r="H502" s="20">
        <f t="shared" si="118"/>
        <v>6.49</v>
      </c>
      <c r="I502" s="23">
        <f t="shared" si="120"/>
        <v>1625</v>
      </c>
    </row>
    <row r="503" spans="1:10" ht="15.75" customHeight="1">
      <c r="A503" s="17" t="s">
        <v>2908</v>
      </c>
      <c r="B503" s="18">
        <v>0.1</v>
      </c>
      <c r="C503" s="19">
        <v>5</v>
      </c>
      <c r="D503" s="19">
        <v>6.49</v>
      </c>
      <c r="E503" s="18">
        <f t="shared" si="119"/>
        <v>649</v>
      </c>
      <c r="F503" s="18">
        <f>'USPS 1st-class int''l (JPY)'!C7</f>
        <v>1148</v>
      </c>
      <c r="G503" s="18">
        <f t="shared" si="117"/>
        <v>975.8</v>
      </c>
      <c r="H503" s="20">
        <f t="shared" si="118"/>
        <v>6.49</v>
      </c>
      <c r="I503" s="23">
        <f t="shared" si="120"/>
        <v>1625</v>
      </c>
    </row>
    <row r="504" spans="1:10" ht="15.75" customHeight="1">
      <c r="A504" s="17" t="s">
        <v>2909</v>
      </c>
      <c r="B504" s="18">
        <v>0.1</v>
      </c>
      <c r="C504" s="19">
        <v>5</v>
      </c>
      <c r="D504" s="19">
        <v>6.49</v>
      </c>
      <c r="E504" s="18">
        <f t="shared" si="119"/>
        <v>649</v>
      </c>
      <c r="F504" s="18">
        <f>'USPS 1st-class int''l (JPY)'!C7</f>
        <v>1148</v>
      </c>
      <c r="G504" s="18">
        <f t="shared" si="117"/>
        <v>975.8</v>
      </c>
      <c r="H504" s="20">
        <f t="shared" si="118"/>
        <v>6.49</v>
      </c>
      <c r="I504" s="23">
        <f t="shared" si="120"/>
        <v>1625</v>
      </c>
    </row>
    <row r="505" spans="1:10" s="43" customFormat="1" ht="15.75" customHeight="1">
      <c r="A505" s="52" t="s">
        <v>2910</v>
      </c>
      <c r="B505" s="53">
        <v>0.1</v>
      </c>
      <c r="C505" s="54">
        <v>1.6</v>
      </c>
      <c r="D505" s="54">
        <v>6.49</v>
      </c>
      <c r="E505" s="18">
        <f t="shared" si="119"/>
        <v>649</v>
      </c>
      <c r="F505" s="53">
        <f>'USPS 1st-class int''l (JPY)'!C4</f>
        <v>616</v>
      </c>
      <c r="G505" s="53">
        <f t="shared" si="117"/>
        <v>523.6</v>
      </c>
      <c r="H505" s="55">
        <f t="shared" si="118"/>
        <v>6.49</v>
      </c>
      <c r="I505" s="23">
        <f t="shared" si="120"/>
        <v>1173</v>
      </c>
      <c r="J505" s="57"/>
    </row>
    <row r="506" spans="1:10" ht="15.75" customHeight="1">
      <c r="A506" s="17" t="s">
        <v>2911</v>
      </c>
      <c r="B506" s="18">
        <v>0.1</v>
      </c>
      <c r="C506" s="19">
        <v>5</v>
      </c>
      <c r="D506" s="19">
        <v>6.49</v>
      </c>
      <c r="E506" s="18">
        <f t="shared" si="119"/>
        <v>649</v>
      </c>
      <c r="F506" s="18">
        <f>'USPS 1st-class int''l (JPY)'!C7</f>
        <v>1148</v>
      </c>
      <c r="G506" s="18">
        <f t="shared" si="117"/>
        <v>975.8</v>
      </c>
      <c r="H506" s="20">
        <f t="shared" si="118"/>
        <v>6.49</v>
      </c>
      <c r="I506" s="23">
        <f t="shared" si="120"/>
        <v>1625</v>
      </c>
    </row>
    <row r="507" spans="1:10" ht="15.75" customHeight="1">
      <c r="A507" s="17" t="s">
        <v>2912</v>
      </c>
      <c r="B507" s="18">
        <v>0.1</v>
      </c>
      <c r="C507" s="19">
        <v>5</v>
      </c>
      <c r="D507" s="19">
        <v>6.49</v>
      </c>
      <c r="E507" s="18">
        <f t="shared" si="119"/>
        <v>649</v>
      </c>
      <c r="F507" s="18">
        <f>'USPS 1st-class int''l (JPY)'!C7</f>
        <v>1148</v>
      </c>
      <c r="G507" s="18">
        <f t="shared" si="117"/>
        <v>975.8</v>
      </c>
      <c r="H507" s="20">
        <f t="shared" si="118"/>
        <v>6.49</v>
      </c>
      <c r="I507" s="23">
        <f t="shared" si="120"/>
        <v>1625</v>
      </c>
    </row>
    <row r="508" spans="1:10" ht="15.75" customHeight="1">
      <c r="A508" s="17" t="s">
        <v>2913</v>
      </c>
      <c r="B508" s="18">
        <v>0.1</v>
      </c>
      <c r="C508" s="19">
        <v>5</v>
      </c>
      <c r="D508" s="19">
        <v>6.49</v>
      </c>
      <c r="E508" s="18">
        <f t="shared" si="119"/>
        <v>649</v>
      </c>
      <c r="F508" s="18">
        <f>'USPS 1st-class int''l (JPY)'!C7</f>
        <v>1148</v>
      </c>
      <c r="G508" s="18">
        <f t="shared" si="117"/>
        <v>975.8</v>
      </c>
      <c r="H508" s="20">
        <f t="shared" si="118"/>
        <v>6.49</v>
      </c>
      <c r="I508" s="23">
        <f t="shared" si="120"/>
        <v>1625</v>
      </c>
    </row>
    <row r="509" spans="1:10" ht="15.75" customHeight="1">
      <c r="A509" s="17" t="s">
        <v>2914</v>
      </c>
      <c r="B509" s="18">
        <v>0.1</v>
      </c>
      <c r="C509" s="19">
        <v>5</v>
      </c>
      <c r="D509" s="19">
        <v>6.49</v>
      </c>
      <c r="E509" s="18">
        <f t="shared" si="119"/>
        <v>649</v>
      </c>
      <c r="F509" s="18">
        <f>'USPS 1st-class int''l (JPY)'!C7</f>
        <v>1148</v>
      </c>
      <c r="G509" s="18">
        <f t="shared" si="117"/>
        <v>975.8</v>
      </c>
      <c r="H509" s="20">
        <f t="shared" si="118"/>
        <v>6.49</v>
      </c>
      <c r="I509" s="23">
        <f t="shared" si="120"/>
        <v>1625</v>
      </c>
    </row>
    <row r="510" spans="1:10" ht="15.75" customHeight="1">
      <c r="A510" s="17" t="s">
        <v>2915</v>
      </c>
      <c r="B510" s="18">
        <v>0.1</v>
      </c>
      <c r="C510" s="19">
        <v>5</v>
      </c>
      <c r="D510" s="19">
        <v>6.49</v>
      </c>
      <c r="E510" s="18">
        <f t="shared" si="119"/>
        <v>649</v>
      </c>
      <c r="F510" s="18">
        <f>'USPS 1st-class int''l (JPY)'!C7</f>
        <v>1148</v>
      </c>
      <c r="G510" s="18">
        <f t="shared" si="117"/>
        <v>975.8</v>
      </c>
      <c r="H510" s="20">
        <f t="shared" si="118"/>
        <v>6.49</v>
      </c>
      <c r="I510" s="23">
        <f t="shared" si="120"/>
        <v>1625</v>
      </c>
    </row>
    <row r="511" spans="1:10" ht="15.75" customHeight="1">
      <c r="A511" s="17" t="s">
        <v>2916</v>
      </c>
      <c r="B511" s="18">
        <v>0.1</v>
      </c>
      <c r="C511" s="19">
        <v>5</v>
      </c>
      <c r="D511" s="19">
        <v>6.49</v>
      </c>
      <c r="E511" s="18">
        <f t="shared" si="119"/>
        <v>649</v>
      </c>
      <c r="F511" s="18">
        <f>'USPS 1st-class int''l (JPY)'!C7</f>
        <v>1148</v>
      </c>
      <c r="G511" s="18">
        <f t="shared" si="117"/>
        <v>975.8</v>
      </c>
      <c r="H511" s="20">
        <f t="shared" si="118"/>
        <v>6.49</v>
      </c>
      <c r="I511" s="23">
        <f t="shared" si="120"/>
        <v>1625</v>
      </c>
    </row>
    <row r="512" spans="1:10" ht="15.75" customHeight="1">
      <c r="A512" s="17" t="s">
        <v>2917</v>
      </c>
      <c r="B512" s="18">
        <v>0.1</v>
      </c>
      <c r="C512" s="19">
        <v>5</v>
      </c>
      <c r="D512" s="19">
        <v>6.49</v>
      </c>
      <c r="E512" s="18">
        <f t="shared" si="119"/>
        <v>649</v>
      </c>
      <c r="F512" s="18">
        <f>'USPS 1st-class int''l (JPY)'!C7</f>
        <v>1148</v>
      </c>
      <c r="G512" s="18">
        <f t="shared" si="117"/>
        <v>975.8</v>
      </c>
      <c r="H512" s="20">
        <f t="shared" si="118"/>
        <v>6.49</v>
      </c>
      <c r="I512" s="23">
        <f t="shared" si="120"/>
        <v>1625</v>
      </c>
    </row>
    <row r="513" spans="1:10" ht="15.75" customHeight="1">
      <c r="A513" s="17" t="s">
        <v>2918</v>
      </c>
      <c r="B513" s="18">
        <v>0.1</v>
      </c>
      <c r="C513" s="19">
        <v>5</v>
      </c>
      <c r="D513" s="19">
        <v>6.49</v>
      </c>
      <c r="E513" s="18">
        <f t="shared" si="119"/>
        <v>649</v>
      </c>
      <c r="F513" s="18">
        <f>'USPS 1st-class int''l (JPY)'!C7</f>
        <v>1148</v>
      </c>
      <c r="G513" s="18">
        <f t="shared" si="117"/>
        <v>975.8</v>
      </c>
      <c r="H513" s="20">
        <f t="shared" si="118"/>
        <v>6.49</v>
      </c>
      <c r="I513" s="23">
        <f t="shared" si="120"/>
        <v>1625</v>
      </c>
    </row>
    <row r="514" spans="1:10" s="43" customFormat="1" ht="15.75" customHeight="1">
      <c r="A514" s="52" t="s">
        <v>2919</v>
      </c>
      <c r="B514" s="53">
        <v>0.1</v>
      </c>
      <c r="C514" s="54">
        <v>1.6</v>
      </c>
      <c r="D514" s="54">
        <v>6.49</v>
      </c>
      <c r="E514" s="18">
        <f t="shared" si="119"/>
        <v>649</v>
      </c>
      <c r="F514" s="53">
        <f>'USPS 1st-class int''l (JPY)'!C4</f>
        <v>616</v>
      </c>
      <c r="G514" s="53">
        <f t="shared" ref="G514" si="121">IF(C514&lt;=16,F514*0.85,IF(C514&lt;=32,F514*0.75,IF(C514&lt;=48,F514*0.65,F514*0.55)))</f>
        <v>523.6</v>
      </c>
      <c r="H514" s="55">
        <f t="shared" ref="H514" si="122">D514</f>
        <v>6.49</v>
      </c>
      <c r="I514" s="23">
        <f t="shared" si="120"/>
        <v>1173</v>
      </c>
      <c r="J514" s="57"/>
    </row>
    <row r="515" spans="1:10" s="43" customFormat="1" ht="15.75" customHeight="1">
      <c r="A515" s="52" t="s">
        <v>2920</v>
      </c>
      <c r="B515" s="53">
        <v>0.1</v>
      </c>
      <c r="C515" s="54">
        <v>1.6</v>
      </c>
      <c r="D515" s="54">
        <v>6.49</v>
      </c>
      <c r="E515" s="18">
        <f t="shared" ref="E515" si="123">D515*100</f>
        <v>649</v>
      </c>
      <c r="F515" s="53">
        <f>'USPS 1st-class int''l (JPY)'!C4</f>
        <v>616</v>
      </c>
      <c r="G515" s="53">
        <f t="shared" ref="G515:G546" si="124">IF(C515&lt;=16,F515*0.85,IF(C515&lt;=32,F515*0.75,IF(C515&lt;=48,F515*0.65,F515*0.55)))</f>
        <v>523.6</v>
      </c>
      <c r="H515" s="55">
        <f t="shared" ref="H515:H546" si="125">D515</f>
        <v>6.49</v>
      </c>
      <c r="I515" s="23">
        <f t="shared" ref="I515" si="126">ROUNDUP(E515+G515,0)</f>
        <v>1173</v>
      </c>
      <c r="J515" s="57"/>
    </row>
    <row r="516" spans="1:10" ht="15.75" customHeight="1">
      <c r="A516" s="17" t="s">
        <v>2921</v>
      </c>
      <c r="B516" s="18">
        <v>0.1</v>
      </c>
      <c r="C516" s="19">
        <v>5</v>
      </c>
      <c r="D516" s="19">
        <v>6.49</v>
      </c>
      <c r="E516" s="18">
        <f t="shared" ref="E516:E547" si="127">D516*100</f>
        <v>649</v>
      </c>
      <c r="F516" s="18">
        <f>'USPS 1st-class int''l (JPY)'!C7</f>
        <v>1148</v>
      </c>
      <c r="G516" s="18">
        <f t="shared" si="124"/>
        <v>975.8</v>
      </c>
      <c r="H516" s="20">
        <f t="shared" si="125"/>
        <v>6.49</v>
      </c>
      <c r="I516" s="23">
        <f t="shared" ref="I516:I547" si="128">ROUNDUP(E516+G516,0)</f>
        <v>1625</v>
      </c>
    </row>
    <row r="517" spans="1:10" ht="15.75" customHeight="1">
      <c r="A517" s="17" t="s">
        <v>2922</v>
      </c>
      <c r="B517" s="18">
        <v>0.1</v>
      </c>
      <c r="C517" s="19">
        <v>5</v>
      </c>
      <c r="D517" s="19">
        <v>6.49</v>
      </c>
      <c r="E517" s="18">
        <f t="shared" si="127"/>
        <v>649</v>
      </c>
      <c r="F517" s="18">
        <f>'USPS 1st-class int''l (JPY)'!C7</f>
        <v>1148</v>
      </c>
      <c r="G517" s="18">
        <f t="shared" si="124"/>
        <v>975.8</v>
      </c>
      <c r="H517" s="20">
        <f t="shared" si="125"/>
        <v>6.49</v>
      </c>
      <c r="I517" s="23">
        <f t="shared" si="128"/>
        <v>1625</v>
      </c>
    </row>
    <row r="518" spans="1:10" ht="15.75" customHeight="1">
      <c r="A518" s="17" t="s">
        <v>2923</v>
      </c>
      <c r="B518" s="18">
        <v>0.1</v>
      </c>
      <c r="C518" s="19">
        <v>5</v>
      </c>
      <c r="D518" s="19">
        <v>6.49</v>
      </c>
      <c r="E518" s="18">
        <f t="shared" si="127"/>
        <v>649</v>
      </c>
      <c r="F518" s="18">
        <f>'USPS 1st-class int''l (JPY)'!C7</f>
        <v>1148</v>
      </c>
      <c r="G518" s="18">
        <f t="shared" si="124"/>
        <v>975.8</v>
      </c>
      <c r="H518" s="20">
        <f t="shared" si="125"/>
        <v>6.49</v>
      </c>
      <c r="I518" s="23">
        <f t="shared" si="128"/>
        <v>1625</v>
      </c>
    </row>
    <row r="519" spans="1:10" ht="15.75" customHeight="1">
      <c r="A519" s="17" t="s">
        <v>2924</v>
      </c>
      <c r="B519" s="18">
        <v>0.1</v>
      </c>
      <c r="C519" s="19">
        <v>5</v>
      </c>
      <c r="D519" s="19">
        <v>6.49</v>
      </c>
      <c r="E519" s="18">
        <f t="shared" si="127"/>
        <v>649</v>
      </c>
      <c r="F519" s="18">
        <f>'USPS 1st-class int''l (JPY)'!C7</f>
        <v>1148</v>
      </c>
      <c r="G519" s="18">
        <f t="shared" si="124"/>
        <v>975.8</v>
      </c>
      <c r="H519" s="20">
        <f t="shared" si="125"/>
        <v>6.49</v>
      </c>
      <c r="I519" s="23">
        <f t="shared" si="128"/>
        <v>1625</v>
      </c>
    </row>
    <row r="520" spans="1:10" ht="15.75" customHeight="1">
      <c r="A520" s="17" t="s">
        <v>2925</v>
      </c>
      <c r="B520" s="18">
        <v>0.1</v>
      </c>
      <c r="C520" s="19">
        <v>5</v>
      </c>
      <c r="D520" s="19">
        <v>6.49</v>
      </c>
      <c r="E520" s="18">
        <f t="shared" si="127"/>
        <v>649</v>
      </c>
      <c r="F520" s="18">
        <f>'USPS 1st-class int''l (JPY)'!C7</f>
        <v>1148</v>
      </c>
      <c r="G520" s="18">
        <f t="shared" si="124"/>
        <v>975.8</v>
      </c>
      <c r="H520" s="20">
        <f t="shared" si="125"/>
        <v>6.49</v>
      </c>
      <c r="I520" s="23">
        <f t="shared" si="128"/>
        <v>1625</v>
      </c>
    </row>
    <row r="521" spans="1:10" s="43" customFormat="1" ht="15.75" customHeight="1">
      <c r="A521" s="52" t="s">
        <v>2926</v>
      </c>
      <c r="B521" s="53">
        <v>0.1</v>
      </c>
      <c r="C521" s="54">
        <v>1.6</v>
      </c>
      <c r="D521" s="54">
        <v>6.49</v>
      </c>
      <c r="E521" s="18">
        <f t="shared" si="127"/>
        <v>649</v>
      </c>
      <c r="F521" s="53">
        <f>'USPS 1st-class int''l (JPY)'!C4</f>
        <v>616</v>
      </c>
      <c r="G521" s="53">
        <f t="shared" si="124"/>
        <v>523.6</v>
      </c>
      <c r="H521" s="55">
        <f t="shared" si="125"/>
        <v>6.49</v>
      </c>
      <c r="I521" s="23">
        <f t="shared" si="128"/>
        <v>1173</v>
      </c>
      <c r="J521" s="57"/>
    </row>
    <row r="522" spans="1:10" ht="15.75" customHeight="1">
      <c r="A522" s="17" t="s">
        <v>2927</v>
      </c>
      <c r="B522" s="18">
        <v>0.1</v>
      </c>
      <c r="C522" s="19">
        <v>5</v>
      </c>
      <c r="D522" s="19">
        <v>6.49</v>
      </c>
      <c r="E522" s="18">
        <f t="shared" si="127"/>
        <v>649</v>
      </c>
      <c r="F522" s="18">
        <f>'USPS 1st-class int''l (JPY)'!C7</f>
        <v>1148</v>
      </c>
      <c r="G522" s="18">
        <f t="shared" si="124"/>
        <v>975.8</v>
      </c>
      <c r="H522" s="20">
        <f t="shared" si="125"/>
        <v>6.49</v>
      </c>
      <c r="I522" s="23">
        <f t="shared" si="128"/>
        <v>1625</v>
      </c>
    </row>
    <row r="523" spans="1:10" s="43" customFormat="1" ht="15.75" customHeight="1">
      <c r="A523" s="52" t="s">
        <v>2928</v>
      </c>
      <c r="B523" s="53">
        <v>0.1</v>
      </c>
      <c r="C523" s="54">
        <v>1.6</v>
      </c>
      <c r="D523" s="54">
        <v>6.49</v>
      </c>
      <c r="E523" s="18">
        <f t="shared" si="127"/>
        <v>649</v>
      </c>
      <c r="F523" s="53">
        <f>'USPS 1st-class int''l (JPY)'!C4</f>
        <v>616</v>
      </c>
      <c r="G523" s="53">
        <f t="shared" si="124"/>
        <v>523.6</v>
      </c>
      <c r="H523" s="55">
        <f t="shared" si="125"/>
        <v>6.49</v>
      </c>
      <c r="I523" s="23">
        <f t="shared" si="128"/>
        <v>1173</v>
      </c>
      <c r="J523" s="57"/>
    </row>
    <row r="524" spans="1:10" s="43" customFormat="1" ht="15.75" customHeight="1">
      <c r="A524" s="52" t="s">
        <v>2929</v>
      </c>
      <c r="B524" s="53">
        <v>0.1</v>
      </c>
      <c r="C524" s="54">
        <v>1.6</v>
      </c>
      <c r="D524" s="54">
        <v>6.49</v>
      </c>
      <c r="E524" s="18">
        <f t="shared" si="127"/>
        <v>649</v>
      </c>
      <c r="F524" s="53">
        <f>'USPS 1st-class int''l (JPY)'!C4</f>
        <v>616</v>
      </c>
      <c r="G524" s="53">
        <f t="shared" si="124"/>
        <v>523.6</v>
      </c>
      <c r="H524" s="55">
        <f t="shared" si="125"/>
        <v>6.49</v>
      </c>
      <c r="I524" s="23">
        <f t="shared" si="128"/>
        <v>1173</v>
      </c>
      <c r="J524" s="57"/>
    </row>
    <row r="525" spans="1:10" ht="15.75" customHeight="1">
      <c r="A525" s="17" t="s">
        <v>2930</v>
      </c>
      <c r="B525" s="18">
        <v>0.1</v>
      </c>
      <c r="C525" s="19">
        <v>5</v>
      </c>
      <c r="D525" s="19">
        <v>6.49</v>
      </c>
      <c r="E525" s="18">
        <f t="shared" si="127"/>
        <v>649</v>
      </c>
      <c r="F525" s="18">
        <f>'USPS 1st-class int''l (JPY)'!C7</f>
        <v>1148</v>
      </c>
      <c r="G525" s="18">
        <f t="shared" si="124"/>
        <v>975.8</v>
      </c>
      <c r="H525" s="20">
        <f t="shared" si="125"/>
        <v>6.49</v>
      </c>
      <c r="I525" s="23">
        <f t="shared" si="128"/>
        <v>1625</v>
      </c>
    </row>
    <row r="526" spans="1:10" s="43" customFormat="1" ht="15.75" customHeight="1">
      <c r="A526" s="52" t="s">
        <v>2931</v>
      </c>
      <c r="B526" s="53">
        <v>0.1</v>
      </c>
      <c r="C526" s="54">
        <v>1.6</v>
      </c>
      <c r="D526" s="54">
        <v>6.49</v>
      </c>
      <c r="E526" s="18">
        <f t="shared" si="127"/>
        <v>649</v>
      </c>
      <c r="F526" s="53">
        <f>'USPS 1st-class int''l (JPY)'!C4</f>
        <v>616</v>
      </c>
      <c r="G526" s="53">
        <f t="shared" si="124"/>
        <v>523.6</v>
      </c>
      <c r="H526" s="55">
        <f t="shared" si="125"/>
        <v>6.49</v>
      </c>
      <c r="I526" s="23">
        <f t="shared" si="128"/>
        <v>1173</v>
      </c>
      <c r="J526" s="57"/>
    </row>
    <row r="527" spans="1:10" ht="15.75" customHeight="1">
      <c r="A527" s="17" t="s">
        <v>2932</v>
      </c>
      <c r="B527" s="18">
        <v>0.1</v>
      </c>
      <c r="C527" s="19">
        <v>5</v>
      </c>
      <c r="D527" s="19">
        <v>6.49</v>
      </c>
      <c r="E527" s="18">
        <f t="shared" si="127"/>
        <v>649</v>
      </c>
      <c r="F527" s="18">
        <f>'USPS 1st-class int''l (JPY)'!C7</f>
        <v>1148</v>
      </c>
      <c r="G527" s="18">
        <f t="shared" si="124"/>
        <v>975.8</v>
      </c>
      <c r="H527" s="20">
        <f t="shared" si="125"/>
        <v>6.49</v>
      </c>
      <c r="I527" s="23">
        <f t="shared" si="128"/>
        <v>1625</v>
      </c>
    </row>
    <row r="528" spans="1:10" ht="15.75" customHeight="1">
      <c r="A528" s="17" t="s">
        <v>2933</v>
      </c>
      <c r="B528" s="18">
        <v>0.1</v>
      </c>
      <c r="C528" s="19">
        <v>5</v>
      </c>
      <c r="D528" s="19">
        <v>6.49</v>
      </c>
      <c r="E528" s="18">
        <f t="shared" si="127"/>
        <v>649</v>
      </c>
      <c r="F528" s="18">
        <f>'USPS 1st-class int''l (JPY)'!C7</f>
        <v>1148</v>
      </c>
      <c r="G528" s="18">
        <f t="shared" si="124"/>
        <v>975.8</v>
      </c>
      <c r="H528" s="20">
        <f t="shared" si="125"/>
        <v>6.49</v>
      </c>
      <c r="I528" s="23">
        <f t="shared" si="128"/>
        <v>1625</v>
      </c>
    </row>
    <row r="529" spans="1:10" ht="15.75" customHeight="1">
      <c r="A529" s="17" t="s">
        <v>2934</v>
      </c>
      <c r="B529" s="18">
        <v>0.1</v>
      </c>
      <c r="C529" s="19">
        <v>5</v>
      </c>
      <c r="D529" s="19">
        <v>6.49</v>
      </c>
      <c r="E529" s="18">
        <f t="shared" si="127"/>
        <v>649</v>
      </c>
      <c r="F529" s="18">
        <f>'USPS 1st-class int''l (JPY)'!C7</f>
        <v>1148</v>
      </c>
      <c r="G529" s="18">
        <f t="shared" si="124"/>
        <v>975.8</v>
      </c>
      <c r="H529" s="20">
        <f t="shared" si="125"/>
        <v>6.49</v>
      </c>
      <c r="I529" s="23">
        <f t="shared" si="128"/>
        <v>1625</v>
      </c>
    </row>
    <row r="530" spans="1:10" ht="15.75" customHeight="1">
      <c r="A530" s="17" t="s">
        <v>2935</v>
      </c>
      <c r="B530" s="18">
        <v>0.1</v>
      </c>
      <c r="C530" s="19">
        <v>5</v>
      </c>
      <c r="D530" s="19">
        <v>6.49</v>
      </c>
      <c r="E530" s="18">
        <f t="shared" si="127"/>
        <v>649</v>
      </c>
      <c r="F530" s="18">
        <f>'USPS 1st-class int''l (JPY)'!C7</f>
        <v>1148</v>
      </c>
      <c r="G530" s="18">
        <f t="shared" si="124"/>
        <v>975.8</v>
      </c>
      <c r="H530" s="20">
        <f t="shared" si="125"/>
        <v>6.49</v>
      </c>
      <c r="I530" s="23">
        <f t="shared" si="128"/>
        <v>1625</v>
      </c>
    </row>
    <row r="531" spans="1:10" ht="15.75" customHeight="1">
      <c r="A531" s="17" t="s">
        <v>2936</v>
      </c>
      <c r="B531" s="18">
        <v>0.1</v>
      </c>
      <c r="C531" s="19">
        <v>5</v>
      </c>
      <c r="D531" s="19">
        <v>6.49</v>
      </c>
      <c r="E531" s="18">
        <f t="shared" si="127"/>
        <v>649</v>
      </c>
      <c r="F531" s="18">
        <f>'USPS 1st-class int''l (JPY)'!C7</f>
        <v>1148</v>
      </c>
      <c r="G531" s="18">
        <f t="shared" si="124"/>
        <v>975.8</v>
      </c>
      <c r="H531" s="20">
        <f t="shared" si="125"/>
        <v>6.49</v>
      </c>
      <c r="I531" s="23">
        <f t="shared" si="128"/>
        <v>1625</v>
      </c>
    </row>
    <row r="532" spans="1:10" ht="15.75" customHeight="1">
      <c r="A532" s="17" t="s">
        <v>2937</v>
      </c>
      <c r="B532" s="18">
        <v>0.1</v>
      </c>
      <c r="C532" s="19">
        <v>5</v>
      </c>
      <c r="D532" s="19">
        <v>6.49</v>
      </c>
      <c r="E532" s="18">
        <f t="shared" si="127"/>
        <v>649</v>
      </c>
      <c r="F532" s="18">
        <f>'USPS 1st-class int''l (JPY)'!C7</f>
        <v>1148</v>
      </c>
      <c r="G532" s="18">
        <f t="shared" si="124"/>
        <v>975.8</v>
      </c>
      <c r="H532" s="20">
        <f t="shared" si="125"/>
        <v>6.49</v>
      </c>
      <c r="I532" s="23">
        <f t="shared" si="128"/>
        <v>1625</v>
      </c>
    </row>
    <row r="533" spans="1:10" ht="15.75" customHeight="1">
      <c r="A533" s="17" t="s">
        <v>2938</v>
      </c>
      <c r="B533" s="18">
        <v>0.1</v>
      </c>
      <c r="C533" s="19">
        <v>5</v>
      </c>
      <c r="D533" s="19">
        <v>6.49</v>
      </c>
      <c r="E533" s="18">
        <f t="shared" si="127"/>
        <v>649</v>
      </c>
      <c r="F533" s="18">
        <f>'USPS 1st-class int''l (JPY)'!C7</f>
        <v>1148</v>
      </c>
      <c r="G533" s="18">
        <f t="shared" si="124"/>
        <v>975.8</v>
      </c>
      <c r="H533" s="20">
        <f t="shared" si="125"/>
        <v>6.49</v>
      </c>
      <c r="I533" s="23">
        <f t="shared" si="128"/>
        <v>1625</v>
      </c>
    </row>
    <row r="534" spans="1:10" ht="15.75" customHeight="1">
      <c r="A534" s="17" t="s">
        <v>2939</v>
      </c>
      <c r="B534" s="18">
        <v>0.1</v>
      </c>
      <c r="C534" s="19">
        <v>5</v>
      </c>
      <c r="D534" s="19">
        <v>6.49</v>
      </c>
      <c r="E534" s="18">
        <f t="shared" si="127"/>
        <v>649</v>
      </c>
      <c r="F534" s="18">
        <f>'USPS 1st-class int''l (JPY)'!C7</f>
        <v>1148</v>
      </c>
      <c r="G534" s="18">
        <f t="shared" si="124"/>
        <v>975.8</v>
      </c>
      <c r="H534" s="20">
        <f t="shared" si="125"/>
        <v>6.49</v>
      </c>
      <c r="I534" s="23">
        <f t="shared" si="128"/>
        <v>1625</v>
      </c>
    </row>
    <row r="535" spans="1:10" ht="15.75" customHeight="1">
      <c r="A535" s="17" t="s">
        <v>2940</v>
      </c>
      <c r="B535" s="18">
        <v>0.1</v>
      </c>
      <c r="C535" s="19">
        <v>5</v>
      </c>
      <c r="D535" s="19">
        <v>6.49</v>
      </c>
      <c r="E535" s="18">
        <f t="shared" si="127"/>
        <v>649</v>
      </c>
      <c r="F535" s="18">
        <f>'USPS 1st-class int''l (JPY)'!C7</f>
        <v>1148</v>
      </c>
      <c r="G535" s="18">
        <f t="shared" si="124"/>
        <v>975.8</v>
      </c>
      <c r="H535" s="20">
        <f t="shared" si="125"/>
        <v>6.49</v>
      </c>
      <c r="I535" s="23">
        <f t="shared" si="128"/>
        <v>1625</v>
      </c>
    </row>
    <row r="536" spans="1:10" ht="15.75" customHeight="1">
      <c r="A536" s="17" t="s">
        <v>2941</v>
      </c>
      <c r="B536" s="18">
        <v>0.1</v>
      </c>
      <c r="C536" s="19">
        <v>5</v>
      </c>
      <c r="D536" s="19">
        <v>6.49</v>
      </c>
      <c r="E536" s="18">
        <f t="shared" si="127"/>
        <v>649</v>
      </c>
      <c r="F536" s="18">
        <f>'USPS 1st-class int''l (JPY)'!C7</f>
        <v>1148</v>
      </c>
      <c r="G536" s="18">
        <f t="shared" si="124"/>
        <v>975.8</v>
      </c>
      <c r="H536" s="20">
        <f t="shared" si="125"/>
        <v>6.49</v>
      </c>
      <c r="I536" s="23">
        <f t="shared" si="128"/>
        <v>1625</v>
      </c>
    </row>
    <row r="537" spans="1:10" ht="15.75" customHeight="1">
      <c r="A537" s="17" t="s">
        <v>2942</v>
      </c>
      <c r="B537" s="18">
        <v>0.1</v>
      </c>
      <c r="C537" s="19">
        <v>5</v>
      </c>
      <c r="D537" s="19">
        <v>6.49</v>
      </c>
      <c r="E537" s="18">
        <f t="shared" si="127"/>
        <v>649</v>
      </c>
      <c r="F537" s="18">
        <f>'USPS 1st-class int''l (JPY)'!C7</f>
        <v>1148</v>
      </c>
      <c r="G537" s="18">
        <f t="shared" si="124"/>
        <v>975.8</v>
      </c>
      <c r="H537" s="20">
        <f t="shared" si="125"/>
        <v>6.49</v>
      </c>
      <c r="I537" s="23">
        <f t="shared" si="128"/>
        <v>1625</v>
      </c>
    </row>
    <row r="538" spans="1:10" ht="15.75" customHeight="1">
      <c r="A538" s="17" t="s">
        <v>2943</v>
      </c>
      <c r="B538" s="18">
        <v>0.1</v>
      </c>
      <c r="C538" s="19">
        <v>5</v>
      </c>
      <c r="D538" s="19">
        <v>6.49</v>
      </c>
      <c r="E538" s="18">
        <f t="shared" si="127"/>
        <v>649</v>
      </c>
      <c r="F538" s="18">
        <f>'USPS 1st-class int''l (JPY)'!C7</f>
        <v>1148</v>
      </c>
      <c r="G538" s="18">
        <f t="shared" si="124"/>
        <v>975.8</v>
      </c>
      <c r="H538" s="20">
        <f t="shared" si="125"/>
        <v>6.49</v>
      </c>
      <c r="I538" s="23">
        <f t="shared" si="128"/>
        <v>1625</v>
      </c>
    </row>
    <row r="539" spans="1:10" ht="15.75" customHeight="1">
      <c r="A539" s="17" t="s">
        <v>2944</v>
      </c>
      <c r="B539" s="18">
        <v>0.1</v>
      </c>
      <c r="C539" s="19">
        <v>5</v>
      </c>
      <c r="D539" s="19">
        <v>6.49</v>
      </c>
      <c r="E539" s="18">
        <f t="shared" si="127"/>
        <v>649</v>
      </c>
      <c r="F539" s="18">
        <f>'USPS 1st-class int''l (JPY)'!C7</f>
        <v>1148</v>
      </c>
      <c r="G539" s="18">
        <f t="shared" si="124"/>
        <v>975.8</v>
      </c>
      <c r="H539" s="20">
        <f t="shared" si="125"/>
        <v>6.49</v>
      </c>
      <c r="I539" s="23">
        <f t="shared" si="128"/>
        <v>1625</v>
      </c>
    </row>
    <row r="540" spans="1:10" ht="15.75" customHeight="1">
      <c r="A540" s="17" t="s">
        <v>2945</v>
      </c>
      <c r="B540" s="18">
        <v>0.1</v>
      </c>
      <c r="C540" s="19">
        <v>5</v>
      </c>
      <c r="D540" s="19">
        <v>6.49</v>
      </c>
      <c r="E540" s="18">
        <f t="shared" si="127"/>
        <v>649</v>
      </c>
      <c r="F540" s="18">
        <f>'USPS 1st-class int''l (JPY)'!C7</f>
        <v>1148</v>
      </c>
      <c r="G540" s="18">
        <f t="shared" si="124"/>
        <v>975.8</v>
      </c>
      <c r="H540" s="20">
        <f t="shared" si="125"/>
        <v>6.49</v>
      </c>
      <c r="I540" s="23">
        <f t="shared" si="128"/>
        <v>1625</v>
      </c>
    </row>
    <row r="541" spans="1:10" ht="15.75" customHeight="1">
      <c r="A541" s="17" t="s">
        <v>2946</v>
      </c>
      <c r="B541" s="18">
        <v>0.1</v>
      </c>
      <c r="C541" s="19">
        <v>5</v>
      </c>
      <c r="D541" s="19">
        <v>6.49</v>
      </c>
      <c r="E541" s="18">
        <f t="shared" si="127"/>
        <v>649</v>
      </c>
      <c r="F541" s="18">
        <f>'USPS 1st-class int''l (JPY)'!C7</f>
        <v>1148</v>
      </c>
      <c r="G541" s="18">
        <f t="shared" si="124"/>
        <v>975.8</v>
      </c>
      <c r="H541" s="20">
        <f t="shared" si="125"/>
        <v>6.49</v>
      </c>
      <c r="I541" s="23">
        <f t="shared" si="128"/>
        <v>1625</v>
      </c>
    </row>
    <row r="542" spans="1:10" s="43" customFormat="1" ht="15.75" customHeight="1">
      <c r="A542" s="52" t="s">
        <v>2947</v>
      </c>
      <c r="B542" s="53">
        <v>0.1</v>
      </c>
      <c r="C542" s="54">
        <v>1.6</v>
      </c>
      <c r="D542" s="54">
        <v>6.49</v>
      </c>
      <c r="E542" s="18">
        <f t="shared" si="127"/>
        <v>649</v>
      </c>
      <c r="F542" s="53">
        <f>'USPS 1st-class int''l (JPY)'!C4</f>
        <v>616</v>
      </c>
      <c r="G542" s="53">
        <f t="shared" si="124"/>
        <v>523.6</v>
      </c>
      <c r="H542" s="55">
        <f t="shared" si="125"/>
        <v>6.49</v>
      </c>
      <c r="I542" s="23">
        <f t="shared" si="128"/>
        <v>1173</v>
      </c>
      <c r="J542" s="57"/>
    </row>
    <row r="543" spans="1:10" ht="15.75" customHeight="1">
      <c r="A543" s="17" t="s">
        <v>2948</v>
      </c>
      <c r="B543" s="18">
        <v>0.1</v>
      </c>
      <c r="C543" s="19">
        <v>5</v>
      </c>
      <c r="D543" s="19">
        <v>6.49</v>
      </c>
      <c r="E543" s="18">
        <f t="shared" si="127"/>
        <v>649</v>
      </c>
      <c r="F543" s="18">
        <f>'USPS 1st-class int''l (JPY)'!C7</f>
        <v>1148</v>
      </c>
      <c r="G543" s="18">
        <f t="shared" si="124"/>
        <v>975.8</v>
      </c>
      <c r="H543" s="20">
        <f t="shared" si="125"/>
        <v>6.49</v>
      </c>
      <c r="I543" s="23">
        <f t="shared" si="128"/>
        <v>1625</v>
      </c>
    </row>
    <row r="544" spans="1:10" ht="15.75" customHeight="1">
      <c r="A544" s="17" t="s">
        <v>2949</v>
      </c>
      <c r="B544" s="18">
        <v>0.1</v>
      </c>
      <c r="C544" s="19">
        <v>5</v>
      </c>
      <c r="D544" s="19">
        <v>6.49</v>
      </c>
      <c r="E544" s="18">
        <f t="shared" si="127"/>
        <v>649</v>
      </c>
      <c r="F544" s="18">
        <f>'USPS 1st-class int''l (JPY)'!C7</f>
        <v>1148</v>
      </c>
      <c r="G544" s="18">
        <f t="shared" si="124"/>
        <v>975.8</v>
      </c>
      <c r="H544" s="20">
        <f t="shared" si="125"/>
        <v>6.49</v>
      </c>
      <c r="I544" s="23">
        <f t="shared" si="128"/>
        <v>1625</v>
      </c>
    </row>
    <row r="545" spans="1:10" s="43" customFormat="1" ht="15.75" customHeight="1">
      <c r="A545" s="52" t="s">
        <v>2950</v>
      </c>
      <c r="B545" s="53">
        <v>0.1</v>
      </c>
      <c r="C545" s="54">
        <f t="shared" ref="C545" si="129">B545*16</f>
        <v>1.6</v>
      </c>
      <c r="D545" s="54">
        <v>6.49</v>
      </c>
      <c r="E545" s="18">
        <f t="shared" si="127"/>
        <v>649</v>
      </c>
      <c r="F545" s="53">
        <f>'USPS 1st-class int''l (JPY)'!C4</f>
        <v>616</v>
      </c>
      <c r="G545" s="53">
        <f t="shared" si="124"/>
        <v>523.6</v>
      </c>
      <c r="H545" s="55">
        <f t="shared" si="125"/>
        <v>6.49</v>
      </c>
      <c r="I545" s="23">
        <f t="shared" si="128"/>
        <v>1173</v>
      </c>
      <c r="J545" s="57"/>
    </row>
    <row r="546" spans="1:10" s="43" customFormat="1" ht="15.75" customHeight="1">
      <c r="A546" s="52" t="s">
        <v>2951</v>
      </c>
      <c r="B546" s="53">
        <v>0.1</v>
      </c>
      <c r="C546" s="54">
        <f>B546*16</f>
        <v>1.6</v>
      </c>
      <c r="D546" s="54">
        <v>6.49</v>
      </c>
      <c r="E546" s="18">
        <f t="shared" si="127"/>
        <v>649</v>
      </c>
      <c r="F546" s="53">
        <f>'USPS 1st-class int''l (JPY)'!C4</f>
        <v>616</v>
      </c>
      <c r="G546" s="53">
        <f t="shared" si="124"/>
        <v>523.6</v>
      </c>
      <c r="H546" s="55">
        <f t="shared" si="125"/>
        <v>6.49</v>
      </c>
      <c r="I546" s="23">
        <f t="shared" si="128"/>
        <v>1173</v>
      </c>
      <c r="J546" s="57"/>
    </row>
    <row r="547" spans="1:10" s="43" customFormat="1" ht="15.75" customHeight="1">
      <c r="A547" s="52" t="s">
        <v>2952</v>
      </c>
      <c r="B547" s="53">
        <v>0.1</v>
      </c>
      <c r="C547" s="54">
        <f>B547*16</f>
        <v>1.6</v>
      </c>
      <c r="D547" s="54">
        <v>6.49</v>
      </c>
      <c r="E547" s="18">
        <f t="shared" si="127"/>
        <v>649</v>
      </c>
      <c r="F547" s="53">
        <f>'USPS 1st-class int''l (JPY)'!C4</f>
        <v>616</v>
      </c>
      <c r="G547" s="53">
        <f t="shared" ref="G547:G578" si="130">IF(C547&lt;=16,F547*0.85,IF(C547&lt;=32,F547*0.75,IF(C547&lt;=48,F547*0.65,F547*0.55)))</f>
        <v>523.6</v>
      </c>
      <c r="H547" s="55">
        <f t="shared" ref="H547:H577" si="131">D547</f>
        <v>6.49</v>
      </c>
      <c r="I547" s="23">
        <f t="shared" si="128"/>
        <v>1173</v>
      </c>
      <c r="J547" s="57"/>
    </row>
    <row r="548" spans="1:10" ht="15.75" customHeight="1">
      <c r="A548" s="17" t="s">
        <v>2953</v>
      </c>
      <c r="B548" s="18">
        <v>0.1</v>
      </c>
      <c r="C548" s="19">
        <v>5</v>
      </c>
      <c r="D548" s="19">
        <v>6.49</v>
      </c>
      <c r="E548" s="18">
        <f t="shared" ref="E548:E579" si="132">D548*100</f>
        <v>649</v>
      </c>
      <c r="F548" s="18">
        <f>'USPS 1st-class int''l (JPY)'!C7</f>
        <v>1148</v>
      </c>
      <c r="G548" s="18">
        <f t="shared" si="130"/>
        <v>975.8</v>
      </c>
      <c r="H548" s="20">
        <f t="shared" si="131"/>
        <v>6.49</v>
      </c>
      <c r="I548" s="23">
        <f t="shared" ref="I548:I578" si="133">ROUNDUP(E548+G548,0)</f>
        <v>1625</v>
      </c>
    </row>
    <row r="549" spans="1:10" ht="15.75" customHeight="1">
      <c r="A549" s="17" t="s">
        <v>2954</v>
      </c>
      <c r="B549" s="18">
        <v>0.1</v>
      </c>
      <c r="C549" s="19">
        <v>5</v>
      </c>
      <c r="D549" s="19">
        <v>6.49</v>
      </c>
      <c r="E549" s="18">
        <f t="shared" si="132"/>
        <v>649</v>
      </c>
      <c r="F549" s="18">
        <f>'USPS 1st-class int''l (JPY)'!C7</f>
        <v>1148</v>
      </c>
      <c r="G549" s="18">
        <f t="shared" si="130"/>
        <v>975.8</v>
      </c>
      <c r="H549" s="20">
        <f t="shared" si="131"/>
        <v>6.49</v>
      </c>
      <c r="I549" s="23">
        <f t="shared" si="133"/>
        <v>1625</v>
      </c>
    </row>
    <row r="550" spans="1:10" ht="15.75" customHeight="1">
      <c r="A550" s="17" t="s">
        <v>2955</v>
      </c>
      <c r="B550" s="18">
        <v>0.1</v>
      </c>
      <c r="C550" s="19">
        <v>5</v>
      </c>
      <c r="D550" s="19">
        <v>6.49</v>
      </c>
      <c r="E550" s="18">
        <f t="shared" si="132"/>
        <v>649</v>
      </c>
      <c r="F550" s="18">
        <f>'USPS 1st-class int''l (JPY)'!C7</f>
        <v>1148</v>
      </c>
      <c r="G550" s="18">
        <f t="shared" si="130"/>
        <v>975.8</v>
      </c>
      <c r="H550" s="20">
        <f t="shared" si="131"/>
        <v>6.49</v>
      </c>
      <c r="I550" s="23">
        <f t="shared" si="133"/>
        <v>1625</v>
      </c>
    </row>
    <row r="551" spans="1:10" s="43" customFormat="1" ht="15.75" customHeight="1">
      <c r="A551" s="52" t="s">
        <v>2956</v>
      </c>
      <c r="B551" s="53">
        <v>0.1</v>
      </c>
      <c r="C551" s="54">
        <v>1.6</v>
      </c>
      <c r="D551" s="54">
        <v>6.49</v>
      </c>
      <c r="E551" s="18">
        <f t="shared" si="132"/>
        <v>649</v>
      </c>
      <c r="F551" s="53">
        <f>'USPS 1st-class int''l (JPY)'!C4</f>
        <v>616</v>
      </c>
      <c r="G551" s="53">
        <f t="shared" si="130"/>
        <v>523.6</v>
      </c>
      <c r="H551" s="55">
        <f t="shared" si="131"/>
        <v>6.49</v>
      </c>
      <c r="I551" s="23">
        <f t="shared" si="133"/>
        <v>1173</v>
      </c>
      <c r="J551" s="57"/>
    </row>
    <row r="552" spans="1:10" ht="15.75" customHeight="1">
      <c r="A552" s="17" t="s">
        <v>2957</v>
      </c>
      <c r="B552" s="18">
        <v>0.1</v>
      </c>
      <c r="C552" s="19">
        <v>5</v>
      </c>
      <c r="D552" s="19">
        <v>6.49</v>
      </c>
      <c r="E552" s="18">
        <f t="shared" si="132"/>
        <v>649</v>
      </c>
      <c r="F552" s="18">
        <f>'USPS 1st-class int''l (JPY)'!C7</f>
        <v>1148</v>
      </c>
      <c r="G552" s="18">
        <f t="shared" si="130"/>
        <v>975.8</v>
      </c>
      <c r="H552" s="20">
        <f t="shared" si="131"/>
        <v>6.49</v>
      </c>
      <c r="I552" s="23">
        <f t="shared" si="133"/>
        <v>1625</v>
      </c>
    </row>
    <row r="553" spans="1:10" ht="15.75" customHeight="1">
      <c r="A553" s="17" t="s">
        <v>2958</v>
      </c>
      <c r="B553" s="18">
        <v>0.1</v>
      </c>
      <c r="C553" s="19">
        <v>5</v>
      </c>
      <c r="D553" s="19">
        <v>6.49</v>
      </c>
      <c r="E553" s="18">
        <f t="shared" si="132"/>
        <v>649</v>
      </c>
      <c r="F553" s="18">
        <f>'USPS 1st-class int''l (JPY)'!C7</f>
        <v>1148</v>
      </c>
      <c r="G553" s="18">
        <f t="shared" si="130"/>
        <v>975.8</v>
      </c>
      <c r="H553" s="20">
        <f t="shared" si="131"/>
        <v>6.49</v>
      </c>
      <c r="I553" s="23">
        <f t="shared" si="133"/>
        <v>1625</v>
      </c>
    </row>
    <row r="554" spans="1:10" ht="15.75" customHeight="1">
      <c r="A554" s="17" t="s">
        <v>2959</v>
      </c>
      <c r="B554" s="18">
        <v>0.1</v>
      </c>
      <c r="C554" s="19">
        <v>5</v>
      </c>
      <c r="D554" s="19">
        <v>6.49</v>
      </c>
      <c r="E554" s="18">
        <f t="shared" si="132"/>
        <v>649</v>
      </c>
      <c r="F554" s="18">
        <f>'USPS 1st-class int''l (JPY)'!C7</f>
        <v>1148</v>
      </c>
      <c r="G554" s="18">
        <f t="shared" si="130"/>
        <v>975.8</v>
      </c>
      <c r="H554" s="20">
        <f t="shared" si="131"/>
        <v>6.49</v>
      </c>
      <c r="I554" s="23">
        <f t="shared" si="133"/>
        <v>1625</v>
      </c>
    </row>
    <row r="555" spans="1:10" s="43" customFormat="1" ht="15.75" customHeight="1">
      <c r="A555" s="52" t="s">
        <v>2960</v>
      </c>
      <c r="B555" s="53">
        <v>0.1</v>
      </c>
      <c r="C555" s="54">
        <v>1.6</v>
      </c>
      <c r="D555" s="54">
        <v>6.49</v>
      </c>
      <c r="E555" s="18">
        <f t="shared" si="132"/>
        <v>649</v>
      </c>
      <c r="F555" s="53">
        <f>'USPS 1st-class int''l (JPY)'!C4</f>
        <v>616</v>
      </c>
      <c r="G555" s="53">
        <f t="shared" si="130"/>
        <v>523.6</v>
      </c>
      <c r="H555" s="55">
        <f t="shared" si="131"/>
        <v>6.49</v>
      </c>
      <c r="I555" s="23">
        <f t="shared" si="133"/>
        <v>1173</v>
      </c>
      <c r="J555" s="57"/>
    </row>
    <row r="556" spans="1:10" ht="15.75" customHeight="1">
      <c r="A556" s="17" t="s">
        <v>2961</v>
      </c>
      <c r="B556" s="18">
        <v>0.1</v>
      </c>
      <c r="C556" s="19">
        <v>5</v>
      </c>
      <c r="D556" s="19">
        <v>6.49</v>
      </c>
      <c r="E556" s="18">
        <f t="shared" si="132"/>
        <v>649</v>
      </c>
      <c r="F556" s="18">
        <f>'USPS 1st-class int''l (JPY)'!C7</f>
        <v>1148</v>
      </c>
      <c r="G556" s="18">
        <f t="shared" si="130"/>
        <v>975.8</v>
      </c>
      <c r="H556" s="20">
        <f t="shared" si="131"/>
        <v>6.49</v>
      </c>
      <c r="I556" s="23">
        <f t="shared" si="133"/>
        <v>1625</v>
      </c>
    </row>
    <row r="557" spans="1:10" s="43" customFormat="1" ht="15.75" customHeight="1">
      <c r="A557" s="52" t="s">
        <v>2962</v>
      </c>
      <c r="B557" s="53">
        <v>0.1</v>
      </c>
      <c r="C557" s="54">
        <v>1.6</v>
      </c>
      <c r="D557" s="54">
        <v>6.49</v>
      </c>
      <c r="E557" s="18">
        <f t="shared" si="132"/>
        <v>649</v>
      </c>
      <c r="F557" s="53">
        <f>'USPS 1st-class int''l (JPY)'!C4</f>
        <v>616</v>
      </c>
      <c r="G557" s="53">
        <f t="shared" si="130"/>
        <v>523.6</v>
      </c>
      <c r="H557" s="55">
        <f t="shared" si="131"/>
        <v>6.49</v>
      </c>
      <c r="I557" s="23">
        <f t="shared" si="133"/>
        <v>1173</v>
      </c>
      <c r="J557" s="57"/>
    </row>
    <row r="558" spans="1:10" ht="15.75" customHeight="1">
      <c r="A558" s="17" t="s">
        <v>2963</v>
      </c>
      <c r="B558" s="18">
        <v>0.1</v>
      </c>
      <c r="C558" s="19">
        <v>5</v>
      </c>
      <c r="D558" s="19">
        <v>6.49</v>
      </c>
      <c r="E558" s="18">
        <f t="shared" si="132"/>
        <v>649</v>
      </c>
      <c r="F558" s="18">
        <f>'USPS 1st-class int''l (JPY)'!C7</f>
        <v>1148</v>
      </c>
      <c r="G558" s="18">
        <f t="shared" si="130"/>
        <v>975.8</v>
      </c>
      <c r="H558" s="20">
        <f t="shared" si="131"/>
        <v>6.49</v>
      </c>
      <c r="I558" s="23">
        <f t="shared" si="133"/>
        <v>1625</v>
      </c>
    </row>
    <row r="559" spans="1:10" s="43" customFormat="1" ht="15.75" customHeight="1">
      <c r="A559" s="52" t="s">
        <v>2964</v>
      </c>
      <c r="B559" s="53">
        <v>0.1</v>
      </c>
      <c r="C559" s="54">
        <v>1.6</v>
      </c>
      <c r="D559" s="54">
        <v>6.49</v>
      </c>
      <c r="E559" s="18">
        <f t="shared" si="132"/>
        <v>649</v>
      </c>
      <c r="F559" s="53">
        <f>'USPS 1st-class int''l (JPY)'!C4</f>
        <v>616</v>
      </c>
      <c r="G559" s="53">
        <f t="shared" si="130"/>
        <v>523.6</v>
      </c>
      <c r="H559" s="55">
        <f t="shared" si="131"/>
        <v>6.49</v>
      </c>
      <c r="I559" s="23">
        <f t="shared" si="133"/>
        <v>1173</v>
      </c>
      <c r="J559" s="57"/>
    </row>
    <row r="560" spans="1:10" ht="15.75" customHeight="1">
      <c r="A560" s="17" t="s">
        <v>2965</v>
      </c>
      <c r="B560" s="18">
        <v>0.1</v>
      </c>
      <c r="C560" s="19">
        <v>5</v>
      </c>
      <c r="D560" s="19">
        <v>6.49</v>
      </c>
      <c r="E560" s="18">
        <f t="shared" si="132"/>
        <v>649</v>
      </c>
      <c r="F560" s="18">
        <f>'USPS 1st-class int''l (JPY)'!C7</f>
        <v>1148</v>
      </c>
      <c r="G560" s="18">
        <f t="shared" si="130"/>
        <v>975.8</v>
      </c>
      <c r="H560" s="20">
        <f t="shared" si="131"/>
        <v>6.49</v>
      </c>
      <c r="I560" s="23">
        <f t="shared" si="133"/>
        <v>1625</v>
      </c>
    </row>
    <row r="561" spans="1:10" ht="15.75" customHeight="1">
      <c r="A561" s="17" t="s">
        <v>2966</v>
      </c>
      <c r="B561" s="18">
        <v>0.1</v>
      </c>
      <c r="C561" s="19">
        <v>5</v>
      </c>
      <c r="D561" s="19">
        <v>6.49</v>
      </c>
      <c r="E561" s="18">
        <f t="shared" si="132"/>
        <v>649</v>
      </c>
      <c r="F561" s="18">
        <f>'USPS 1st-class int''l (JPY)'!C7</f>
        <v>1148</v>
      </c>
      <c r="G561" s="18">
        <f t="shared" si="130"/>
        <v>975.8</v>
      </c>
      <c r="H561" s="20">
        <f t="shared" si="131"/>
        <v>6.49</v>
      </c>
      <c r="I561" s="23">
        <f t="shared" si="133"/>
        <v>1625</v>
      </c>
    </row>
    <row r="562" spans="1:10" s="43" customFormat="1" ht="15.75" customHeight="1">
      <c r="A562" s="52" t="s">
        <v>2967</v>
      </c>
      <c r="B562" s="53">
        <v>0.1</v>
      </c>
      <c r="C562" s="54">
        <v>1.6</v>
      </c>
      <c r="D562" s="54">
        <v>6.49</v>
      </c>
      <c r="E562" s="18">
        <f t="shared" si="132"/>
        <v>649</v>
      </c>
      <c r="F562" s="53">
        <f>'USPS 1st-class int''l (JPY)'!C4</f>
        <v>616</v>
      </c>
      <c r="G562" s="53">
        <f t="shared" si="130"/>
        <v>523.6</v>
      </c>
      <c r="H562" s="55">
        <f t="shared" si="131"/>
        <v>6.49</v>
      </c>
      <c r="I562" s="23">
        <f t="shared" si="133"/>
        <v>1173</v>
      </c>
      <c r="J562" s="57"/>
    </row>
    <row r="563" spans="1:10" ht="15.75" customHeight="1">
      <c r="A563" s="17" t="s">
        <v>2968</v>
      </c>
      <c r="B563" s="18">
        <v>0.1</v>
      </c>
      <c r="C563" s="19">
        <v>5</v>
      </c>
      <c r="D563" s="19">
        <v>6.49</v>
      </c>
      <c r="E563" s="18">
        <f t="shared" si="132"/>
        <v>649</v>
      </c>
      <c r="F563" s="18">
        <f>'USPS 1st-class int''l (JPY)'!C7</f>
        <v>1148</v>
      </c>
      <c r="G563" s="18">
        <f t="shared" si="130"/>
        <v>975.8</v>
      </c>
      <c r="H563" s="20">
        <f t="shared" si="131"/>
        <v>6.49</v>
      </c>
      <c r="I563" s="23">
        <f t="shared" si="133"/>
        <v>1625</v>
      </c>
    </row>
    <row r="564" spans="1:10" ht="15.75" customHeight="1">
      <c r="A564" s="17" t="s">
        <v>2969</v>
      </c>
      <c r="B564" s="18">
        <v>0.1</v>
      </c>
      <c r="C564" s="19">
        <v>5</v>
      </c>
      <c r="D564" s="19">
        <v>6.49</v>
      </c>
      <c r="E564" s="18">
        <f t="shared" si="132"/>
        <v>649</v>
      </c>
      <c r="F564" s="18">
        <f>'USPS 1st-class int''l (JPY)'!C7</f>
        <v>1148</v>
      </c>
      <c r="G564" s="18">
        <f t="shared" si="130"/>
        <v>975.8</v>
      </c>
      <c r="H564" s="20">
        <f t="shared" si="131"/>
        <v>6.49</v>
      </c>
      <c r="I564" s="23">
        <f t="shared" si="133"/>
        <v>1625</v>
      </c>
    </row>
    <row r="565" spans="1:10" s="43" customFormat="1" ht="15.75" customHeight="1">
      <c r="A565" s="52" t="s">
        <v>2970</v>
      </c>
      <c r="B565" s="53">
        <v>0.1</v>
      </c>
      <c r="C565" s="54">
        <v>1.6</v>
      </c>
      <c r="D565" s="54">
        <v>6.49</v>
      </c>
      <c r="E565" s="18">
        <f t="shared" si="132"/>
        <v>649</v>
      </c>
      <c r="F565" s="53">
        <f>'USPS 1st-class int''l (JPY)'!C4</f>
        <v>616</v>
      </c>
      <c r="G565" s="53">
        <f t="shared" si="130"/>
        <v>523.6</v>
      </c>
      <c r="H565" s="55">
        <f t="shared" si="131"/>
        <v>6.49</v>
      </c>
      <c r="I565" s="23">
        <f t="shared" si="133"/>
        <v>1173</v>
      </c>
      <c r="J565" s="57"/>
    </row>
    <row r="566" spans="1:10" s="43" customFormat="1" ht="15.75" customHeight="1">
      <c r="A566" s="52" t="s">
        <v>2971</v>
      </c>
      <c r="B566" s="53">
        <v>0.1</v>
      </c>
      <c r="C566" s="54">
        <v>1.6</v>
      </c>
      <c r="D566" s="54">
        <v>6.49</v>
      </c>
      <c r="E566" s="18">
        <f t="shared" si="132"/>
        <v>649</v>
      </c>
      <c r="F566" s="53">
        <f>'USPS 1st-class int''l (JPY)'!C4</f>
        <v>616</v>
      </c>
      <c r="G566" s="53">
        <f t="shared" si="130"/>
        <v>523.6</v>
      </c>
      <c r="H566" s="55">
        <f t="shared" si="131"/>
        <v>6.49</v>
      </c>
      <c r="I566" s="23">
        <f t="shared" si="133"/>
        <v>1173</v>
      </c>
      <c r="J566" s="57"/>
    </row>
    <row r="567" spans="1:10" ht="15.75" customHeight="1">
      <c r="A567" s="17" t="s">
        <v>2972</v>
      </c>
      <c r="B567" s="18">
        <v>0.1</v>
      </c>
      <c r="C567" s="19">
        <v>5</v>
      </c>
      <c r="D567" s="19">
        <v>6.49</v>
      </c>
      <c r="E567" s="18">
        <f t="shared" si="132"/>
        <v>649</v>
      </c>
      <c r="F567" s="18">
        <f>'USPS 1st-class int''l (JPY)'!C7</f>
        <v>1148</v>
      </c>
      <c r="G567" s="18">
        <f t="shared" si="130"/>
        <v>975.8</v>
      </c>
      <c r="H567" s="20">
        <f t="shared" si="131"/>
        <v>6.49</v>
      </c>
      <c r="I567" s="23">
        <f t="shared" si="133"/>
        <v>1625</v>
      </c>
    </row>
    <row r="568" spans="1:10" s="43" customFormat="1" ht="15.75" customHeight="1">
      <c r="A568" s="52" t="s">
        <v>2973</v>
      </c>
      <c r="B568" s="53">
        <v>0.1</v>
      </c>
      <c r="C568" s="54">
        <v>1.6</v>
      </c>
      <c r="D568" s="54">
        <v>6.49</v>
      </c>
      <c r="E568" s="18">
        <f t="shared" si="132"/>
        <v>649</v>
      </c>
      <c r="F568" s="53">
        <f>'USPS 1st-class int''l (JPY)'!C4</f>
        <v>616</v>
      </c>
      <c r="G568" s="53">
        <f t="shared" si="130"/>
        <v>523.6</v>
      </c>
      <c r="H568" s="55">
        <f t="shared" si="131"/>
        <v>6.49</v>
      </c>
      <c r="I568" s="23">
        <f t="shared" si="133"/>
        <v>1173</v>
      </c>
      <c r="J568" s="57"/>
    </row>
    <row r="569" spans="1:10" ht="15.75" customHeight="1">
      <c r="A569" s="17" t="s">
        <v>2974</v>
      </c>
      <c r="B569" s="18">
        <v>0.1</v>
      </c>
      <c r="C569" s="19">
        <v>5</v>
      </c>
      <c r="D569" s="19">
        <v>6.49</v>
      </c>
      <c r="E569" s="18">
        <f t="shared" si="132"/>
        <v>649</v>
      </c>
      <c r="F569" s="18">
        <f>'USPS 1st-class int''l (JPY)'!C7</f>
        <v>1148</v>
      </c>
      <c r="G569" s="18">
        <f t="shared" si="130"/>
        <v>975.8</v>
      </c>
      <c r="H569" s="20">
        <f t="shared" si="131"/>
        <v>6.49</v>
      </c>
      <c r="I569" s="23">
        <f t="shared" si="133"/>
        <v>1625</v>
      </c>
    </row>
    <row r="570" spans="1:10" ht="15.75" customHeight="1">
      <c r="A570" s="17" t="s">
        <v>2975</v>
      </c>
      <c r="B570" s="18">
        <v>0.1</v>
      </c>
      <c r="C570" s="19">
        <v>5</v>
      </c>
      <c r="D570" s="19">
        <v>6.49</v>
      </c>
      <c r="E570" s="18">
        <f t="shared" si="132"/>
        <v>649</v>
      </c>
      <c r="F570" s="18">
        <f>'USPS 1st-class int''l (JPY)'!C7</f>
        <v>1148</v>
      </c>
      <c r="G570" s="18">
        <f t="shared" si="130"/>
        <v>975.8</v>
      </c>
      <c r="H570" s="20">
        <f t="shared" si="131"/>
        <v>6.49</v>
      </c>
      <c r="I570" s="23">
        <f t="shared" si="133"/>
        <v>1625</v>
      </c>
    </row>
    <row r="571" spans="1:10" ht="15.75" customHeight="1">
      <c r="A571" s="17" t="s">
        <v>2976</v>
      </c>
      <c r="B571" s="18">
        <v>0.1</v>
      </c>
      <c r="C571" s="19">
        <v>5</v>
      </c>
      <c r="D571" s="19">
        <v>6.49</v>
      </c>
      <c r="E571" s="18">
        <f t="shared" si="132"/>
        <v>649</v>
      </c>
      <c r="F571" s="18">
        <f>'USPS 1st-class int''l (JPY)'!C7</f>
        <v>1148</v>
      </c>
      <c r="G571" s="18">
        <f t="shared" si="130"/>
        <v>975.8</v>
      </c>
      <c r="H571" s="20">
        <f t="shared" si="131"/>
        <v>6.49</v>
      </c>
      <c r="I571" s="23">
        <f t="shared" si="133"/>
        <v>1625</v>
      </c>
    </row>
    <row r="572" spans="1:10" ht="15.75" customHeight="1">
      <c r="A572" s="17" t="s">
        <v>2977</v>
      </c>
      <c r="B572" s="18">
        <v>0.1</v>
      </c>
      <c r="C572" s="19">
        <v>5</v>
      </c>
      <c r="D572" s="19">
        <v>6.49</v>
      </c>
      <c r="E572" s="18">
        <f t="shared" si="132"/>
        <v>649</v>
      </c>
      <c r="F572" s="18">
        <f>'USPS 1st-class int''l (JPY)'!C7</f>
        <v>1148</v>
      </c>
      <c r="G572" s="18">
        <f t="shared" si="130"/>
        <v>975.8</v>
      </c>
      <c r="H572" s="20">
        <f t="shared" si="131"/>
        <v>6.49</v>
      </c>
      <c r="I572" s="23">
        <f t="shared" si="133"/>
        <v>1625</v>
      </c>
    </row>
    <row r="573" spans="1:10" ht="15.75" customHeight="1">
      <c r="A573" s="17" t="s">
        <v>2978</v>
      </c>
      <c r="B573" s="18">
        <v>0.1</v>
      </c>
      <c r="C573" s="19">
        <v>5</v>
      </c>
      <c r="D573" s="19">
        <v>6.49</v>
      </c>
      <c r="E573" s="18">
        <f t="shared" si="132"/>
        <v>649</v>
      </c>
      <c r="F573" s="18">
        <f>'USPS 1st-class int''l (JPY)'!C7</f>
        <v>1148</v>
      </c>
      <c r="G573" s="18">
        <f t="shared" si="130"/>
        <v>975.8</v>
      </c>
      <c r="H573" s="20">
        <f t="shared" si="131"/>
        <v>6.49</v>
      </c>
      <c r="I573" s="23">
        <f t="shared" si="133"/>
        <v>1625</v>
      </c>
    </row>
    <row r="574" spans="1:10" ht="15.75" customHeight="1">
      <c r="A574" s="17" t="s">
        <v>2979</v>
      </c>
      <c r="B574" s="18">
        <v>0.1</v>
      </c>
      <c r="C574" s="19">
        <v>5</v>
      </c>
      <c r="D574" s="19">
        <v>6.49</v>
      </c>
      <c r="E574" s="18">
        <f t="shared" si="132"/>
        <v>649</v>
      </c>
      <c r="F574" s="18">
        <f>'USPS 1st-class int''l (JPY)'!C7</f>
        <v>1148</v>
      </c>
      <c r="G574" s="18">
        <f t="shared" si="130"/>
        <v>975.8</v>
      </c>
      <c r="H574" s="20">
        <f t="shared" si="131"/>
        <v>6.49</v>
      </c>
      <c r="I574" s="23">
        <f t="shared" si="133"/>
        <v>1625</v>
      </c>
    </row>
    <row r="575" spans="1:10" ht="15.75" customHeight="1">
      <c r="A575" s="17" t="s">
        <v>2980</v>
      </c>
      <c r="B575" s="18">
        <v>0.1</v>
      </c>
      <c r="C575" s="19">
        <v>5</v>
      </c>
      <c r="D575" s="19">
        <v>6.49</v>
      </c>
      <c r="E575" s="18">
        <f t="shared" si="132"/>
        <v>649</v>
      </c>
      <c r="F575" s="18">
        <f>'USPS 1st-class int''l (JPY)'!C7</f>
        <v>1148</v>
      </c>
      <c r="G575" s="18">
        <f t="shared" si="130"/>
        <v>975.8</v>
      </c>
      <c r="H575" s="20">
        <f t="shared" si="131"/>
        <v>6.49</v>
      </c>
      <c r="I575" s="23">
        <f t="shared" si="133"/>
        <v>1625</v>
      </c>
    </row>
    <row r="576" spans="1:10" ht="15.75" customHeight="1">
      <c r="A576" s="17" t="s">
        <v>2981</v>
      </c>
      <c r="B576" s="18">
        <v>0.1</v>
      </c>
      <c r="C576" s="19">
        <v>5</v>
      </c>
      <c r="D576" s="19">
        <v>6.49</v>
      </c>
      <c r="E576" s="18">
        <f t="shared" si="132"/>
        <v>649</v>
      </c>
      <c r="F576" s="18">
        <f>'USPS 1st-class int''l (JPY)'!C7</f>
        <v>1148</v>
      </c>
      <c r="G576" s="18">
        <f t="shared" si="130"/>
        <v>975.8</v>
      </c>
      <c r="H576" s="20">
        <f t="shared" si="131"/>
        <v>6.49</v>
      </c>
      <c r="I576" s="23">
        <f t="shared" si="133"/>
        <v>1625</v>
      </c>
    </row>
    <row r="577" spans="1:10" ht="15.75" customHeight="1">
      <c r="A577" s="17" t="s">
        <v>2982</v>
      </c>
      <c r="B577" s="18">
        <v>0.1</v>
      </c>
      <c r="C577" s="19">
        <v>5</v>
      </c>
      <c r="D577" s="19">
        <v>6.49</v>
      </c>
      <c r="E577" s="18">
        <f t="shared" si="132"/>
        <v>649</v>
      </c>
      <c r="F577" s="18">
        <f>'USPS 1st-class int''l (JPY)'!C7</f>
        <v>1148</v>
      </c>
      <c r="G577" s="18">
        <f t="shared" si="130"/>
        <v>975.8</v>
      </c>
      <c r="H577" s="20">
        <f t="shared" si="131"/>
        <v>6.49</v>
      </c>
      <c r="I577" s="23">
        <f t="shared" si="133"/>
        <v>1625</v>
      </c>
    </row>
    <row r="578" spans="1:10" ht="15.75" customHeight="1">
      <c r="A578" s="17" t="s">
        <v>2983</v>
      </c>
      <c r="B578" s="18">
        <v>0.1</v>
      </c>
      <c r="C578" s="19">
        <v>5</v>
      </c>
      <c r="D578" s="19">
        <v>6.49</v>
      </c>
      <c r="E578" s="18">
        <f t="shared" si="132"/>
        <v>649</v>
      </c>
      <c r="F578" s="18">
        <f>'USPS 1st-class int''l (JPY)'!C7</f>
        <v>1148</v>
      </c>
      <c r="G578" s="18">
        <f t="shared" ref="G578" si="134">IF(C578&lt;=16,F578*0.85,IF(C578&lt;=32,F578*0.75,IF(C578&lt;=48,F578*0.65,F578*0.55)))</f>
        <v>975.8</v>
      </c>
      <c r="H578" s="20">
        <f t="shared" ref="H578" si="135">D578</f>
        <v>6.49</v>
      </c>
      <c r="I578" s="23">
        <f t="shared" si="133"/>
        <v>1625</v>
      </c>
    </row>
    <row r="579" spans="1:10" ht="15.75" customHeight="1">
      <c r="A579" s="17" t="s">
        <v>2984</v>
      </c>
      <c r="B579" s="18">
        <v>0.1</v>
      </c>
      <c r="C579" s="19">
        <v>5</v>
      </c>
      <c r="D579" s="19">
        <v>6.49</v>
      </c>
      <c r="E579" s="18">
        <f t="shared" ref="E579" si="136">D579*100</f>
        <v>649</v>
      </c>
      <c r="F579" s="18">
        <f>'USPS 1st-class int''l (JPY)'!C7</f>
        <v>1148</v>
      </c>
      <c r="G579" s="18">
        <f t="shared" ref="G579:G610" si="137">IF(C579&lt;=16,F579*0.85,IF(C579&lt;=32,F579*0.75,IF(C579&lt;=48,F579*0.65,F579*0.55)))</f>
        <v>975.8</v>
      </c>
      <c r="H579" s="20">
        <f t="shared" ref="H579:H610" si="138">D579</f>
        <v>6.49</v>
      </c>
      <c r="I579" s="23">
        <f t="shared" ref="I579" si="139">ROUNDUP(E579+G579,0)</f>
        <v>1625</v>
      </c>
    </row>
    <row r="580" spans="1:10" ht="15.75" customHeight="1">
      <c r="A580" s="17" t="s">
        <v>2985</v>
      </c>
      <c r="B580" s="18">
        <v>0.1</v>
      </c>
      <c r="C580" s="19">
        <v>5</v>
      </c>
      <c r="D580" s="19">
        <v>6.49</v>
      </c>
      <c r="E580" s="18">
        <f t="shared" ref="E580:E611" si="140">D580*100</f>
        <v>649</v>
      </c>
      <c r="F580" s="18">
        <f>'USPS 1st-class int''l (JPY)'!C7</f>
        <v>1148</v>
      </c>
      <c r="G580" s="18">
        <f t="shared" si="137"/>
        <v>975.8</v>
      </c>
      <c r="H580" s="20">
        <f t="shared" si="138"/>
        <v>6.49</v>
      </c>
      <c r="I580" s="23">
        <f t="shared" ref="I580:I611" si="141">ROUNDUP(E580+G580,0)</f>
        <v>1625</v>
      </c>
    </row>
    <row r="581" spans="1:10" s="43" customFormat="1" ht="15.75" customHeight="1">
      <c r="A581" s="52" t="s">
        <v>2986</v>
      </c>
      <c r="B581" s="53">
        <v>0.1</v>
      </c>
      <c r="C581" s="54">
        <v>1.6</v>
      </c>
      <c r="D581" s="54">
        <v>6.49</v>
      </c>
      <c r="E581" s="18">
        <f t="shared" si="140"/>
        <v>649</v>
      </c>
      <c r="F581" s="53">
        <f>'USPS 1st-class int''l (JPY)'!C4</f>
        <v>616</v>
      </c>
      <c r="G581" s="53">
        <f t="shared" si="137"/>
        <v>523.6</v>
      </c>
      <c r="H581" s="55">
        <f t="shared" si="138"/>
        <v>6.49</v>
      </c>
      <c r="I581" s="23">
        <f t="shared" si="141"/>
        <v>1173</v>
      </c>
      <c r="J581" s="57"/>
    </row>
    <row r="582" spans="1:10" ht="15.75" customHeight="1">
      <c r="A582" s="17" t="s">
        <v>2987</v>
      </c>
      <c r="B582" s="18">
        <v>0.1</v>
      </c>
      <c r="C582" s="19">
        <v>5</v>
      </c>
      <c r="D582" s="19">
        <v>6.49</v>
      </c>
      <c r="E582" s="18">
        <f t="shared" si="140"/>
        <v>649</v>
      </c>
      <c r="F582" s="18">
        <f>'USPS 1st-class int''l (JPY)'!C7</f>
        <v>1148</v>
      </c>
      <c r="G582" s="18">
        <f t="shared" si="137"/>
        <v>975.8</v>
      </c>
      <c r="H582" s="20">
        <f t="shared" si="138"/>
        <v>6.49</v>
      </c>
      <c r="I582" s="23">
        <f t="shared" si="141"/>
        <v>1625</v>
      </c>
    </row>
    <row r="583" spans="1:10" ht="15.75" customHeight="1">
      <c r="A583" s="17" t="s">
        <v>2988</v>
      </c>
      <c r="B583" s="18">
        <v>0.1</v>
      </c>
      <c r="C583" s="19">
        <v>5</v>
      </c>
      <c r="D583" s="19">
        <v>6.49</v>
      </c>
      <c r="E583" s="18">
        <f t="shared" si="140"/>
        <v>649</v>
      </c>
      <c r="F583" s="18">
        <f>'USPS 1st-class int''l (JPY)'!C7</f>
        <v>1148</v>
      </c>
      <c r="G583" s="18">
        <f t="shared" si="137"/>
        <v>975.8</v>
      </c>
      <c r="H583" s="20">
        <f t="shared" si="138"/>
        <v>6.49</v>
      </c>
      <c r="I583" s="23">
        <f t="shared" si="141"/>
        <v>1625</v>
      </c>
    </row>
    <row r="584" spans="1:10" ht="15.75" customHeight="1">
      <c r="A584" s="17" t="s">
        <v>2989</v>
      </c>
      <c r="B584" s="18">
        <v>0.1</v>
      </c>
      <c r="C584" s="19">
        <v>5</v>
      </c>
      <c r="D584" s="19">
        <v>6.49</v>
      </c>
      <c r="E584" s="18">
        <f t="shared" si="140"/>
        <v>649</v>
      </c>
      <c r="F584" s="18">
        <f>'USPS 1st-class int''l (JPY)'!C7</f>
        <v>1148</v>
      </c>
      <c r="G584" s="18">
        <f t="shared" si="137"/>
        <v>975.8</v>
      </c>
      <c r="H584" s="20">
        <f t="shared" si="138"/>
        <v>6.49</v>
      </c>
      <c r="I584" s="23">
        <f t="shared" si="141"/>
        <v>1625</v>
      </c>
    </row>
    <row r="585" spans="1:10" ht="15.75" customHeight="1">
      <c r="A585" s="17" t="s">
        <v>2990</v>
      </c>
      <c r="B585" s="18">
        <v>0.1</v>
      </c>
      <c r="C585" s="19">
        <v>5</v>
      </c>
      <c r="D585" s="19">
        <v>6.49</v>
      </c>
      <c r="E585" s="18">
        <f t="shared" si="140"/>
        <v>649</v>
      </c>
      <c r="F585" s="18">
        <f>'USPS 1st-class int''l (JPY)'!C7</f>
        <v>1148</v>
      </c>
      <c r="G585" s="18">
        <f t="shared" si="137"/>
        <v>975.8</v>
      </c>
      <c r="H585" s="20">
        <f t="shared" si="138"/>
        <v>6.49</v>
      </c>
      <c r="I585" s="23">
        <f t="shared" si="141"/>
        <v>1625</v>
      </c>
    </row>
    <row r="586" spans="1:10" ht="15.75" customHeight="1">
      <c r="A586" s="17" t="s">
        <v>2991</v>
      </c>
      <c r="B586" s="18">
        <v>0.1</v>
      </c>
      <c r="C586" s="19">
        <v>5</v>
      </c>
      <c r="D586" s="19">
        <v>6.49</v>
      </c>
      <c r="E586" s="18">
        <f t="shared" si="140"/>
        <v>649</v>
      </c>
      <c r="F586" s="18">
        <f>'USPS 1st-class int''l (JPY)'!C7</f>
        <v>1148</v>
      </c>
      <c r="G586" s="18">
        <f t="shared" si="137"/>
        <v>975.8</v>
      </c>
      <c r="H586" s="20">
        <f t="shared" si="138"/>
        <v>6.49</v>
      </c>
      <c r="I586" s="23">
        <f t="shared" si="141"/>
        <v>1625</v>
      </c>
    </row>
    <row r="587" spans="1:10" ht="15.75" customHeight="1">
      <c r="A587" s="17" t="s">
        <v>2992</v>
      </c>
      <c r="B587" s="18">
        <v>0.1</v>
      </c>
      <c r="C587" s="19">
        <v>5</v>
      </c>
      <c r="D587" s="19">
        <v>6.49</v>
      </c>
      <c r="E587" s="18">
        <f t="shared" si="140"/>
        <v>649</v>
      </c>
      <c r="F587" s="18">
        <f>'USPS 1st-class int''l (JPY)'!C7</f>
        <v>1148</v>
      </c>
      <c r="G587" s="18">
        <f t="shared" si="137"/>
        <v>975.8</v>
      </c>
      <c r="H587" s="20">
        <f t="shared" si="138"/>
        <v>6.49</v>
      </c>
      <c r="I587" s="23">
        <f t="shared" si="141"/>
        <v>1625</v>
      </c>
    </row>
    <row r="588" spans="1:10" ht="15.75" customHeight="1">
      <c r="A588" s="17" t="s">
        <v>2993</v>
      </c>
      <c r="B588" s="18">
        <v>0.1</v>
      </c>
      <c r="C588" s="19">
        <v>5</v>
      </c>
      <c r="D588" s="19">
        <v>7.99</v>
      </c>
      <c r="E588" s="18">
        <f t="shared" si="140"/>
        <v>799</v>
      </c>
      <c r="F588" s="18">
        <f>'USPS 1st-class int''l (JPY)'!C7</f>
        <v>1148</v>
      </c>
      <c r="G588" s="18">
        <f t="shared" si="137"/>
        <v>975.8</v>
      </c>
      <c r="H588" s="20">
        <f t="shared" si="138"/>
        <v>7.99</v>
      </c>
      <c r="I588" s="23">
        <f t="shared" si="141"/>
        <v>1775</v>
      </c>
    </row>
    <row r="589" spans="1:10" s="43" customFormat="1" ht="15.75" customHeight="1">
      <c r="A589" s="52" t="s">
        <v>2994</v>
      </c>
      <c r="B589" s="53">
        <v>0.1</v>
      </c>
      <c r="C589" s="54">
        <v>1.6</v>
      </c>
      <c r="D589" s="54">
        <v>7.99</v>
      </c>
      <c r="E589" s="18">
        <f t="shared" si="140"/>
        <v>799</v>
      </c>
      <c r="F589" s="53">
        <f>'USPS 1st-class int''l (JPY)'!C4</f>
        <v>616</v>
      </c>
      <c r="G589" s="53">
        <f t="shared" si="137"/>
        <v>523.6</v>
      </c>
      <c r="H589" s="55">
        <f t="shared" si="138"/>
        <v>7.99</v>
      </c>
      <c r="I589" s="23">
        <f t="shared" si="141"/>
        <v>1323</v>
      </c>
      <c r="J589" s="57"/>
    </row>
    <row r="590" spans="1:10" s="43" customFormat="1" ht="15.75" customHeight="1">
      <c r="A590" s="52" t="s">
        <v>2995</v>
      </c>
      <c r="B590" s="53">
        <v>0.1</v>
      </c>
      <c r="C590" s="54">
        <v>1.6</v>
      </c>
      <c r="D590" s="54">
        <v>7.99</v>
      </c>
      <c r="E590" s="18">
        <f t="shared" si="140"/>
        <v>799</v>
      </c>
      <c r="F590" s="53">
        <f>'USPS 1st-class int''l (JPY)'!C4</f>
        <v>616</v>
      </c>
      <c r="G590" s="53">
        <f t="shared" si="137"/>
        <v>523.6</v>
      </c>
      <c r="H590" s="55">
        <f t="shared" si="138"/>
        <v>7.99</v>
      </c>
      <c r="I590" s="23">
        <f t="shared" si="141"/>
        <v>1323</v>
      </c>
      <c r="J590" s="57"/>
    </row>
    <row r="591" spans="1:10" ht="15.75" customHeight="1">
      <c r="A591" s="17" t="s">
        <v>2996</v>
      </c>
      <c r="B591" s="18">
        <v>0.1</v>
      </c>
      <c r="C591" s="19">
        <v>8</v>
      </c>
      <c r="D591" s="19">
        <v>7.99</v>
      </c>
      <c r="E591" s="18">
        <f t="shared" si="140"/>
        <v>799</v>
      </c>
      <c r="F591" s="18">
        <f>'USPS 1st-class int''l (JPY)'!C10</f>
        <v>1148</v>
      </c>
      <c r="G591" s="18">
        <f t="shared" si="137"/>
        <v>975.8</v>
      </c>
      <c r="H591" s="20">
        <f t="shared" si="138"/>
        <v>7.99</v>
      </c>
      <c r="I591" s="23">
        <f t="shared" si="141"/>
        <v>1775</v>
      </c>
    </row>
    <row r="592" spans="1:10" ht="15.75" customHeight="1">
      <c r="A592" s="17" t="s">
        <v>2997</v>
      </c>
      <c r="B592" s="18">
        <v>0.1</v>
      </c>
      <c r="C592" s="19">
        <v>8</v>
      </c>
      <c r="D592" s="19">
        <v>7.99</v>
      </c>
      <c r="E592" s="18">
        <f t="shared" si="140"/>
        <v>799</v>
      </c>
      <c r="F592" s="18">
        <f>'USPS 1st-class int''l (JPY)'!C10</f>
        <v>1148</v>
      </c>
      <c r="G592" s="18">
        <f t="shared" si="137"/>
        <v>975.8</v>
      </c>
      <c r="H592" s="20">
        <f t="shared" si="138"/>
        <v>7.99</v>
      </c>
      <c r="I592" s="23">
        <f t="shared" si="141"/>
        <v>1775</v>
      </c>
    </row>
    <row r="593" spans="1:10" s="43" customFormat="1" ht="15.75" customHeight="1">
      <c r="A593" s="52" t="s">
        <v>2998</v>
      </c>
      <c r="B593" s="53">
        <v>0.1</v>
      </c>
      <c r="C593" s="54">
        <v>1.6</v>
      </c>
      <c r="D593" s="54">
        <v>7.99</v>
      </c>
      <c r="E593" s="18">
        <f t="shared" si="140"/>
        <v>799</v>
      </c>
      <c r="F593" s="53">
        <f>'USPS 1st-class int''l (JPY)'!C4</f>
        <v>616</v>
      </c>
      <c r="G593" s="53">
        <f t="shared" si="137"/>
        <v>523.6</v>
      </c>
      <c r="H593" s="55">
        <f t="shared" si="138"/>
        <v>7.99</v>
      </c>
      <c r="I593" s="23">
        <f t="shared" si="141"/>
        <v>1323</v>
      </c>
      <c r="J593" s="57"/>
    </row>
    <row r="594" spans="1:10" ht="15.75" customHeight="1">
      <c r="A594" s="17" t="s">
        <v>2999</v>
      </c>
      <c r="B594" s="18">
        <v>0.1</v>
      </c>
      <c r="C594" s="19">
        <v>8</v>
      </c>
      <c r="D594" s="19">
        <v>7.99</v>
      </c>
      <c r="E594" s="18">
        <f t="shared" si="140"/>
        <v>799</v>
      </c>
      <c r="F594" s="18">
        <f>'USPS 1st-class int''l (JPY)'!C10</f>
        <v>1148</v>
      </c>
      <c r="G594" s="18">
        <f t="shared" si="137"/>
        <v>975.8</v>
      </c>
      <c r="H594" s="20">
        <f t="shared" si="138"/>
        <v>7.99</v>
      </c>
      <c r="I594" s="23">
        <f t="shared" si="141"/>
        <v>1775</v>
      </c>
    </row>
    <row r="595" spans="1:10" ht="15.75" customHeight="1">
      <c r="A595" s="17" t="s">
        <v>3000</v>
      </c>
      <c r="B595" s="18">
        <v>0.1</v>
      </c>
      <c r="C595" s="19">
        <v>8</v>
      </c>
      <c r="D595" s="19">
        <v>7.99</v>
      </c>
      <c r="E595" s="18">
        <f t="shared" si="140"/>
        <v>799</v>
      </c>
      <c r="F595" s="18">
        <f>'USPS 1st-class int''l (JPY)'!C10</f>
        <v>1148</v>
      </c>
      <c r="G595" s="18">
        <f t="shared" si="137"/>
        <v>975.8</v>
      </c>
      <c r="H595" s="20">
        <f t="shared" si="138"/>
        <v>7.99</v>
      </c>
      <c r="I595" s="23">
        <f t="shared" si="141"/>
        <v>1775</v>
      </c>
    </row>
    <row r="596" spans="1:10" ht="15.75" customHeight="1">
      <c r="A596" s="17" t="s">
        <v>3001</v>
      </c>
      <c r="B596" s="18">
        <v>0.1</v>
      </c>
      <c r="C596" s="19">
        <v>8</v>
      </c>
      <c r="D596" s="19">
        <v>7.99</v>
      </c>
      <c r="E596" s="18">
        <f t="shared" si="140"/>
        <v>799</v>
      </c>
      <c r="F596" s="18">
        <f>'USPS 1st-class int''l (JPY)'!C10</f>
        <v>1148</v>
      </c>
      <c r="G596" s="18">
        <f t="shared" si="137"/>
        <v>975.8</v>
      </c>
      <c r="H596" s="20">
        <f t="shared" si="138"/>
        <v>7.99</v>
      </c>
      <c r="I596" s="23">
        <f t="shared" si="141"/>
        <v>1775</v>
      </c>
    </row>
    <row r="597" spans="1:10" ht="15.75" customHeight="1">
      <c r="A597" s="17" t="s">
        <v>3002</v>
      </c>
      <c r="B597" s="18">
        <v>0.1</v>
      </c>
      <c r="C597" s="19">
        <v>5</v>
      </c>
      <c r="D597" s="19">
        <v>6.49</v>
      </c>
      <c r="E597" s="18">
        <f t="shared" si="140"/>
        <v>649</v>
      </c>
      <c r="F597" s="18">
        <f>'USPS 1st-class int''l (JPY)'!C7</f>
        <v>1148</v>
      </c>
      <c r="G597" s="18">
        <f t="shared" si="137"/>
        <v>975.8</v>
      </c>
      <c r="H597" s="20">
        <f t="shared" si="138"/>
        <v>6.49</v>
      </c>
      <c r="I597" s="23">
        <f t="shared" si="141"/>
        <v>1625</v>
      </c>
    </row>
    <row r="598" spans="1:10" s="43" customFormat="1" ht="15.75" customHeight="1">
      <c r="A598" s="52" t="s">
        <v>3003</v>
      </c>
      <c r="B598" s="53">
        <v>0.1</v>
      </c>
      <c r="C598" s="54">
        <v>1.6</v>
      </c>
      <c r="D598" s="54">
        <v>6.49</v>
      </c>
      <c r="E598" s="18">
        <f t="shared" si="140"/>
        <v>649</v>
      </c>
      <c r="F598" s="53">
        <f>'USPS 1st-class int''l (JPY)'!C4</f>
        <v>616</v>
      </c>
      <c r="G598" s="53">
        <f t="shared" si="137"/>
        <v>523.6</v>
      </c>
      <c r="H598" s="55">
        <f t="shared" si="138"/>
        <v>6.49</v>
      </c>
      <c r="I598" s="23">
        <f t="shared" si="141"/>
        <v>1173</v>
      </c>
      <c r="J598" s="57"/>
    </row>
    <row r="599" spans="1:10" ht="15.75" customHeight="1">
      <c r="A599" s="17" t="s">
        <v>3004</v>
      </c>
      <c r="B599" s="18">
        <v>0.1</v>
      </c>
      <c r="C599" s="19">
        <v>5</v>
      </c>
      <c r="D599" s="19">
        <v>6.49</v>
      </c>
      <c r="E599" s="18">
        <f t="shared" si="140"/>
        <v>649</v>
      </c>
      <c r="F599" s="18">
        <f>'USPS 1st-class int''l (JPY)'!C7</f>
        <v>1148</v>
      </c>
      <c r="G599" s="18">
        <f t="shared" si="137"/>
        <v>975.8</v>
      </c>
      <c r="H599" s="20">
        <f t="shared" si="138"/>
        <v>6.49</v>
      </c>
      <c r="I599" s="23">
        <f t="shared" si="141"/>
        <v>1625</v>
      </c>
    </row>
    <row r="600" spans="1:10" s="43" customFormat="1" ht="15.75" customHeight="1">
      <c r="A600" s="52" t="s">
        <v>3005</v>
      </c>
      <c r="B600" s="53">
        <v>0.1</v>
      </c>
      <c r="C600" s="54">
        <v>1.6</v>
      </c>
      <c r="D600" s="54">
        <v>6.49</v>
      </c>
      <c r="E600" s="18">
        <f t="shared" si="140"/>
        <v>649</v>
      </c>
      <c r="F600" s="53">
        <f>'USPS 1st-class int''l (JPY)'!C4</f>
        <v>616</v>
      </c>
      <c r="G600" s="53">
        <f t="shared" si="137"/>
        <v>523.6</v>
      </c>
      <c r="H600" s="55">
        <f t="shared" si="138"/>
        <v>6.49</v>
      </c>
      <c r="I600" s="23">
        <f t="shared" si="141"/>
        <v>1173</v>
      </c>
      <c r="J600" s="57"/>
    </row>
    <row r="601" spans="1:10" ht="15.75" customHeight="1">
      <c r="A601" s="17" t="s">
        <v>3006</v>
      </c>
      <c r="B601" s="18">
        <v>0.1</v>
      </c>
      <c r="C601" s="19">
        <v>5</v>
      </c>
      <c r="D601" s="19">
        <v>6.49</v>
      </c>
      <c r="E601" s="18">
        <f t="shared" si="140"/>
        <v>649</v>
      </c>
      <c r="F601" s="18">
        <f>'USPS 1st-class int''l (JPY)'!C7</f>
        <v>1148</v>
      </c>
      <c r="G601" s="18">
        <f t="shared" si="137"/>
        <v>975.8</v>
      </c>
      <c r="H601" s="20">
        <f t="shared" si="138"/>
        <v>6.49</v>
      </c>
      <c r="I601" s="23">
        <f t="shared" si="141"/>
        <v>1625</v>
      </c>
    </row>
    <row r="602" spans="1:10" ht="15.75" customHeight="1">
      <c r="A602" s="17" t="s">
        <v>3007</v>
      </c>
      <c r="B602" s="18">
        <v>0.1</v>
      </c>
      <c r="C602" s="19">
        <v>5</v>
      </c>
      <c r="D602" s="19">
        <v>6.49</v>
      </c>
      <c r="E602" s="18">
        <f t="shared" si="140"/>
        <v>649</v>
      </c>
      <c r="F602" s="18">
        <f>'USPS 1st-class int''l (JPY)'!C7</f>
        <v>1148</v>
      </c>
      <c r="G602" s="18">
        <f t="shared" si="137"/>
        <v>975.8</v>
      </c>
      <c r="H602" s="20">
        <f t="shared" si="138"/>
        <v>6.49</v>
      </c>
      <c r="I602" s="23">
        <f t="shared" si="141"/>
        <v>1625</v>
      </c>
    </row>
    <row r="603" spans="1:10" s="43" customFormat="1" ht="15.75" customHeight="1">
      <c r="A603" s="52" t="s">
        <v>3008</v>
      </c>
      <c r="B603" s="53">
        <v>0.1</v>
      </c>
      <c r="C603" s="54">
        <v>1.6</v>
      </c>
      <c r="D603" s="54">
        <v>7.99</v>
      </c>
      <c r="E603" s="18">
        <f t="shared" si="140"/>
        <v>799</v>
      </c>
      <c r="F603" s="53">
        <f>'USPS 1st-class int''l (JPY)'!C4</f>
        <v>616</v>
      </c>
      <c r="G603" s="53">
        <f t="shared" si="137"/>
        <v>523.6</v>
      </c>
      <c r="H603" s="55">
        <f t="shared" si="138"/>
        <v>7.99</v>
      </c>
      <c r="I603" s="23">
        <f t="shared" si="141"/>
        <v>1323</v>
      </c>
      <c r="J603" s="57"/>
    </row>
    <row r="604" spans="1:10" s="43" customFormat="1" ht="15.75" customHeight="1">
      <c r="A604" s="52" t="s">
        <v>3009</v>
      </c>
      <c r="B604" s="53">
        <v>0.1</v>
      </c>
      <c r="C604" s="54">
        <v>1.6</v>
      </c>
      <c r="D604" s="54">
        <v>7.99</v>
      </c>
      <c r="E604" s="18">
        <f t="shared" si="140"/>
        <v>799</v>
      </c>
      <c r="F604" s="53">
        <f>'USPS 1st-class int''l (JPY)'!C4</f>
        <v>616</v>
      </c>
      <c r="G604" s="53">
        <f t="shared" si="137"/>
        <v>523.6</v>
      </c>
      <c r="H604" s="55">
        <f t="shared" si="138"/>
        <v>7.99</v>
      </c>
      <c r="I604" s="23">
        <f t="shared" si="141"/>
        <v>1323</v>
      </c>
      <c r="J604" s="57"/>
    </row>
    <row r="605" spans="1:10" ht="15.75" customHeight="1">
      <c r="A605" s="17" t="s">
        <v>3010</v>
      </c>
      <c r="B605" s="18">
        <v>0.1</v>
      </c>
      <c r="C605" s="19">
        <v>8</v>
      </c>
      <c r="D605" s="19">
        <v>7.99</v>
      </c>
      <c r="E605" s="18">
        <f t="shared" si="140"/>
        <v>799</v>
      </c>
      <c r="F605" s="18">
        <f>'USPS 1st-class int''l (JPY)'!C10</f>
        <v>1148</v>
      </c>
      <c r="G605" s="18">
        <f t="shared" si="137"/>
        <v>975.8</v>
      </c>
      <c r="H605" s="20">
        <f t="shared" si="138"/>
        <v>7.99</v>
      </c>
      <c r="I605" s="23">
        <f t="shared" si="141"/>
        <v>1775</v>
      </c>
    </row>
    <row r="606" spans="1:10" s="43" customFormat="1" ht="15.75" customHeight="1">
      <c r="A606" s="52" t="s">
        <v>3011</v>
      </c>
      <c r="B606" s="53">
        <v>0.1</v>
      </c>
      <c r="C606" s="54">
        <f t="shared" ref="C606" si="142">B606*16</f>
        <v>1.6</v>
      </c>
      <c r="D606" s="54">
        <v>7.99</v>
      </c>
      <c r="E606" s="18">
        <f t="shared" si="140"/>
        <v>799</v>
      </c>
      <c r="F606" s="53">
        <f>'USPS 1st-class int''l (JPY)'!C4</f>
        <v>616</v>
      </c>
      <c r="G606" s="53">
        <f t="shared" si="137"/>
        <v>523.6</v>
      </c>
      <c r="H606" s="55">
        <f t="shared" si="138"/>
        <v>7.99</v>
      </c>
      <c r="I606" s="23">
        <f t="shared" si="141"/>
        <v>1323</v>
      </c>
      <c r="J606" s="57"/>
    </row>
    <row r="607" spans="1:10" s="43" customFormat="1" ht="15.75" customHeight="1">
      <c r="A607" s="52" t="s">
        <v>3012</v>
      </c>
      <c r="B607" s="53">
        <v>0.1</v>
      </c>
      <c r="C607" s="54">
        <f>B607*16</f>
        <v>1.6</v>
      </c>
      <c r="D607" s="54">
        <v>7.99</v>
      </c>
      <c r="E607" s="18">
        <f t="shared" si="140"/>
        <v>799</v>
      </c>
      <c r="F607" s="53">
        <f>'USPS 1st-class int''l (JPY)'!C4</f>
        <v>616</v>
      </c>
      <c r="G607" s="53">
        <f t="shared" si="137"/>
        <v>523.6</v>
      </c>
      <c r="H607" s="55">
        <f t="shared" si="138"/>
        <v>7.99</v>
      </c>
      <c r="I607" s="23">
        <f t="shared" si="141"/>
        <v>1323</v>
      </c>
      <c r="J607" s="57"/>
    </row>
    <row r="608" spans="1:10" s="43" customFormat="1" ht="15.75" customHeight="1">
      <c r="A608" s="52" t="s">
        <v>3013</v>
      </c>
      <c r="B608" s="53">
        <v>0.1</v>
      </c>
      <c r="C608" s="54">
        <f>B608*16</f>
        <v>1.6</v>
      </c>
      <c r="D608" s="54">
        <v>7.99</v>
      </c>
      <c r="E608" s="18">
        <f t="shared" si="140"/>
        <v>799</v>
      </c>
      <c r="F608" s="53">
        <f>'USPS 1st-class int''l (JPY)'!C4</f>
        <v>616</v>
      </c>
      <c r="G608" s="53">
        <f t="shared" si="137"/>
        <v>523.6</v>
      </c>
      <c r="H608" s="55">
        <f t="shared" si="138"/>
        <v>7.99</v>
      </c>
      <c r="I608" s="23">
        <f t="shared" si="141"/>
        <v>1323</v>
      </c>
      <c r="J608" s="57"/>
    </row>
    <row r="609" spans="1:10" s="43" customFormat="1" ht="15.75" customHeight="1">
      <c r="A609" s="52" t="s">
        <v>3014</v>
      </c>
      <c r="B609" s="53">
        <v>0.1</v>
      </c>
      <c r="C609" s="54">
        <f>B609*16</f>
        <v>1.6</v>
      </c>
      <c r="D609" s="54">
        <v>7.99</v>
      </c>
      <c r="E609" s="18">
        <f t="shared" si="140"/>
        <v>799</v>
      </c>
      <c r="F609" s="53">
        <f>'USPS 1st-class int''l (JPY)'!C4</f>
        <v>616</v>
      </c>
      <c r="G609" s="53">
        <f t="shared" si="137"/>
        <v>523.6</v>
      </c>
      <c r="H609" s="55">
        <f t="shared" si="138"/>
        <v>7.99</v>
      </c>
      <c r="I609" s="23">
        <f t="shared" si="141"/>
        <v>1323</v>
      </c>
      <c r="J609" s="57"/>
    </row>
    <row r="610" spans="1:10" s="43" customFormat="1" ht="15.75" customHeight="1">
      <c r="A610" s="52" t="s">
        <v>3015</v>
      </c>
      <c r="B610" s="53">
        <v>0.1</v>
      </c>
      <c r="C610" s="54">
        <f>B610*16</f>
        <v>1.6</v>
      </c>
      <c r="D610" s="54">
        <v>7.99</v>
      </c>
      <c r="E610" s="18">
        <f t="shared" si="140"/>
        <v>799</v>
      </c>
      <c r="F610" s="53">
        <f>'USPS 1st-class int''l (JPY)'!C4</f>
        <v>616</v>
      </c>
      <c r="G610" s="53">
        <f t="shared" si="137"/>
        <v>523.6</v>
      </c>
      <c r="H610" s="55">
        <f t="shared" si="138"/>
        <v>7.99</v>
      </c>
      <c r="I610" s="23">
        <f t="shared" si="141"/>
        <v>1323</v>
      </c>
      <c r="J610" s="57"/>
    </row>
    <row r="611" spans="1:10" ht="15.75" customHeight="1">
      <c r="A611" s="17" t="s">
        <v>3016</v>
      </c>
      <c r="B611" s="18">
        <v>0.1</v>
      </c>
      <c r="C611" s="19">
        <v>8</v>
      </c>
      <c r="D611" s="19">
        <v>7.99</v>
      </c>
      <c r="E611" s="18">
        <f t="shared" si="140"/>
        <v>799</v>
      </c>
      <c r="F611" s="18">
        <f>'USPS 1st-class int''l (JPY)'!C10</f>
        <v>1148</v>
      </c>
      <c r="G611" s="18">
        <f t="shared" ref="G611:G642" si="143">IF(C611&lt;=16,F611*0.85,IF(C611&lt;=32,F611*0.75,IF(C611&lt;=48,F611*0.65,F611*0.55)))</f>
        <v>975.8</v>
      </c>
      <c r="H611" s="20">
        <f t="shared" ref="H611:H641" si="144">D611</f>
        <v>7.99</v>
      </c>
      <c r="I611" s="23">
        <f t="shared" si="141"/>
        <v>1775</v>
      </c>
    </row>
    <row r="612" spans="1:10" s="43" customFormat="1" ht="15.75" customHeight="1">
      <c r="A612" s="52" t="s">
        <v>3017</v>
      </c>
      <c r="B612" s="53">
        <v>0.1</v>
      </c>
      <c r="C612" s="54">
        <v>1.6</v>
      </c>
      <c r="D612" s="54">
        <v>7.99</v>
      </c>
      <c r="E612" s="18">
        <f t="shared" ref="E612:E643" si="145">D612*100</f>
        <v>799</v>
      </c>
      <c r="F612" s="53">
        <f>'USPS 1st-class int''l (JPY)'!C4</f>
        <v>616</v>
      </c>
      <c r="G612" s="53">
        <f t="shared" si="143"/>
        <v>523.6</v>
      </c>
      <c r="H612" s="55">
        <f t="shared" si="144"/>
        <v>7.99</v>
      </c>
      <c r="I612" s="23">
        <f t="shared" ref="I612:I642" si="146">ROUNDUP(E612+G612,0)</f>
        <v>1323</v>
      </c>
      <c r="J612" s="57"/>
    </row>
    <row r="613" spans="1:10" ht="15.75" customHeight="1">
      <c r="A613" s="17" t="s">
        <v>3018</v>
      </c>
      <c r="B613" s="18">
        <v>0.1</v>
      </c>
      <c r="C613" s="19">
        <v>8</v>
      </c>
      <c r="D613" s="19">
        <v>7.99</v>
      </c>
      <c r="E613" s="18">
        <f t="shared" si="145"/>
        <v>799</v>
      </c>
      <c r="F613" s="18">
        <f>'USPS 1st-class int''l (JPY)'!C10</f>
        <v>1148</v>
      </c>
      <c r="G613" s="18">
        <f t="shared" si="143"/>
        <v>975.8</v>
      </c>
      <c r="H613" s="20">
        <f t="shared" si="144"/>
        <v>7.99</v>
      </c>
      <c r="I613" s="23">
        <f t="shared" si="146"/>
        <v>1775</v>
      </c>
    </row>
    <row r="614" spans="1:10" ht="15.75" customHeight="1">
      <c r="A614" s="17" t="s">
        <v>3019</v>
      </c>
      <c r="B614" s="18">
        <v>0.1</v>
      </c>
      <c r="C614" s="19">
        <v>8</v>
      </c>
      <c r="D614" s="19">
        <v>7.99</v>
      </c>
      <c r="E614" s="18">
        <f t="shared" si="145"/>
        <v>799</v>
      </c>
      <c r="F614" s="18">
        <f>'USPS 1st-class int''l (JPY)'!C10</f>
        <v>1148</v>
      </c>
      <c r="G614" s="18">
        <f t="shared" si="143"/>
        <v>975.8</v>
      </c>
      <c r="H614" s="20">
        <f t="shared" si="144"/>
        <v>7.99</v>
      </c>
      <c r="I614" s="23">
        <f t="shared" si="146"/>
        <v>1775</v>
      </c>
    </row>
    <row r="615" spans="1:10" ht="15.75" customHeight="1">
      <c r="A615" s="17" t="s">
        <v>3020</v>
      </c>
      <c r="B615" s="18">
        <v>0.1</v>
      </c>
      <c r="C615" s="19">
        <v>8</v>
      </c>
      <c r="D615" s="19">
        <v>7.99</v>
      </c>
      <c r="E615" s="18">
        <f t="shared" si="145"/>
        <v>799</v>
      </c>
      <c r="F615" s="18">
        <f>'USPS 1st-class int''l (JPY)'!C10</f>
        <v>1148</v>
      </c>
      <c r="G615" s="18">
        <f t="shared" si="143"/>
        <v>975.8</v>
      </c>
      <c r="H615" s="20">
        <f t="shared" si="144"/>
        <v>7.99</v>
      </c>
      <c r="I615" s="23">
        <f t="shared" si="146"/>
        <v>1775</v>
      </c>
    </row>
    <row r="616" spans="1:10" ht="15.75" customHeight="1">
      <c r="A616" s="17" t="s">
        <v>3021</v>
      </c>
      <c r="B616" s="18">
        <v>0.1</v>
      </c>
      <c r="C616" s="19">
        <v>8</v>
      </c>
      <c r="D616" s="19">
        <v>7.99</v>
      </c>
      <c r="E616" s="18">
        <f t="shared" si="145"/>
        <v>799</v>
      </c>
      <c r="F616" s="18">
        <f>'USPS 1st-class int''l (JPY)'!C10</f>
        <v>1148</v>
      </c>
      <c r="G616" s="18">
        <f t="shared" si="143"/>
        <v>975.8</v>
      </c>
      <c r="H616" s="20">
        <f t="shared" si="144"/>
        <v>7.99</v>
      </c>
      <c r="I616" s="23">
        <f t="shared" si="146"/>
        <v>1775</v>
      </c>
    </row>
    <row r="617" spans="1:10" ht="15.75" customHeight="1">
      <c r="A617" s="17" t="s">
        <v>3022</v>
      </c>
      <c r="B617" s="18">
        <v>0.1</v>
      </c>
      <c r="C617" s="19">
        <v>8</v>
      </c>
      <c r="D617" s="19">
        <v>7.99</v>
      </c>
      <c r="E617" s="18">
        <f t="shared" si="145"/>
        <v>799</v>
      </c>
      <c r="F617" s="18">
        <f>'USPS 1st-class int''l (JPY)'!C10</f>
        <v>1148</v>
      </c>
      <c r="G617" s="18">
        <f t="shared" si="143"/>
        <v>975.8</v>
      </c>
      <c r="H617" s="20">
        <f t="shared" si="144"/>
        <v>7.99</v>
      </c>
      <c r="I617" s="23">
        <f t="shared" si="146"/>
        <v>1775</v>
      </c>
    </row>
    <row r="618" spans="1:10" ht="15.75" customHeight="1">
      <c r="A618" s="17" t="s">
        <v>3023</v>
      </c>
      <c r="B618" s="18">
        <v>0.1</v>
      </c>
      <c r="C618" s="19">
        <v>8</v>
      </c>
      <c r="D618" s="19">
        <v>7.99</v>
      </c>
      <c r="E618" s="18">
        <f t="shared" si="145"/>
        <v>799</v>
      </c>
      <c r="F618" s="18">
        <f>'USPS 1st-class int''l (JPY)'!C10</f>
        <v>1148</v>
      </c>
      <c r="G618" s="18">
        <f t="shared" si="143"/>
        <v>975.8</v>
      </c>
      <c r="H618" s="20">
        <f t="shared" si="144"/>
        <v>7.99</v>
      </c>
      <c r="I618" s="23">
        <f t="shared" si="146"/>
        <v>1775</v>
      </c>
    </row>
    <row r="619" spans="1:10" ht="15.75" customHeight="1">
      <c r="A619" s="17" t="s">
        <v>3024</v>
      </c>
      <c r="B619" s="18">
        <v>0.1</v>
      </c>
      <c r="C619" s="19">
        <v>8</v>
      </c>
      <c r="D619" s="19">
        <v>7.99</v>
      </c>
      <c r="E619" s="18">
        <f t="shared" si="145"/>
        <v>799</v>
      </c>
      <c r="F619" s="18">
        <f>'USPS 1st-class int''l (JPY)'!C10</f>
        <v>1148</v>
      </c>
      <c r="G619" s="18">
        <f t="shared" si="143"/>
        <v>975.8</v>
      </c>
      <c r="H619" s="20">
        <f t="shared" si="144"/>
        <v>7.99</v>
      </c>
      <c r="I619" s="23">
        <f t="shared" si="146"/>
        <v>1775</v>
      </c>
    </row>
    <row r="620" spans="1:10" ht="15.75" customHeight="1">
      <c r="A620" s="17" t="s">
        <v>3025</v>
      </c>
      <c r="B620" s="18">
        <v>0.1</v>
      </c>
      <c r="C620" s="19">
        <v>8</v>
      </c>
      <c r="D620" s="19">
        <v>7.99</v>
      </c>
      <c r="E620" s="18">
        <f t="shared" si="145"/>
        <v>799</v>
      </c>
      <c r="F620" s="18">
        <f>'USPS 1st-class int''l (JPY)'!C10</f>
        <v>1148</v>
      </c>
      <c r="G620" s="18">
        <f t="shared" si="143"/>
        <v>975.8</v>
      </c>
      <c r="H620" s="20">
        <f t="shared" si="144"/>
        <v>7.99</v>
      </c>
      <c r="I620" s="23">
        <f t="shared" si="146"/>
        <v>1775</v>
      </c>
    </row>
    <row r="621" spans="1:10" ht="15.75" customHeight="1">
      <c r="A621" s="17" t="s">
        <v>3026</v>
      </c>
      <c r="B621" s="18">
        <v>0.1</v>
      </c>
      <c r="C621" s="19">
        <v>8</v>
      </c>
      <c r="D621" s="19">
        <v>7.99</v>
      </c>
      <c r="E621" s="18">
        <f t="shared" si="145"/>
        <v>799</v>
      </c>
      <c r="F621" s="18">
        <f>'USPS 1st-class int''l (JPY)'!C10</f>
        <v>1148</v>
      </c>
      <c r="G621" s="18">
        <f t="shared" si="143"/>
        <v>975.8</v>
      </c>
      <c r="H621" s="20">
        <f t="shared" si="144"/>
        <v>7.99</v>
      </c>
      <c r="I621" s="23">
        <f t="shared" si="146"/>
        <v>1775</v>
      </c>
    </row>
    <row r="622" spans="1:10" ht="15.75" customHeight="1">
      <c r="A622" s="17" t="s">
        <v>3027</v>
      </c>
      <c r="B622" s="18">
        <v>0.1</v>
      </c>
      <c r="C622" s="19">
        <v>8</v>
      </c>
      <c r="D622" s="19">
        <v>7.99</v>
      </c>
      <c r="E622" s="18">
        <f t="shared" si="145"/>
        <v>799</v>
      </c>
      <c r="F622" s="18">
        <f>'USPS 1st-class int''l (JPY)'!C10</f>
        <v>1148</v>
      </c>
      <c r="G622" s="18">
        <f t="shared" si="143"/>
        <v>975.8</v>
      </c>
      <c r="H622" s="20">
        <f t="shared" si="144"/>
        <v>7.99</v>
      </c>
      <c r="I622" s="23">
        <f t="shared" si="146"/>
        <v>1775</v>
      </c>
    </row>
    <row r="623" spans="1:10" ht="15.75" customHeight="1">
      <c r="A623" s="17" t="s">
        <v>3028</v>
      </c>
      <c r="B623" s="18">
        <v>0.1</v>
      </c>
      <c r="C623" s="19">
        <v>8</v>
      </c>
      <c r="D623" s="19">
        <v>7.99</v>
      </c>
      <c r="E623" s="18">
        <f t="shared" si="145"/>
        <v>799</v>
      </c>
      <c r="F623" s="18">
        <f>'USPS 1st-class int''l (JPY)'!C10</f>
        <v>1148</v>
      </c>
      <c r="G623" s="18">
        <f t="shared" si="143"/>
        <v>975.8</v>
      </c>
      <c r="H623" s="20">
        <f t="shared" si="144"/>
        <v>7.99</v>
      </c>
      <c r="I623" s="23">
        <f t="shared" si="146"/>
        <v>1775</v>
      </c>
    </row>
    <row r="624" spans="1:10" ht="15.75" customHeight="1">
      <c r="A624" s="17" t="s">
        <v>3029</v>
      </c>
      <c r="B624" s="18">
        <v>0.1</v>
      </c>
      <c r="C624" s="19">
        <v>8</v>
      </c>
      <c r="D624" s="19">
        <v>7.99</v>
      </c>
      <c r="E624" s="18">
        <f t="shared" si="145"/>
        <v>799</v>
      </c>
      <c r="F624" s="18">
        <f>'USPS 1st-class int''l (JPY)'!C10</f>
        <v>1148</v>
      </c>
      <c r="G624" s="18">
        <f t="shared" si="143"/>
        <v>975.8</v>
      </c>
      <c r="H624" s="20">
        <f t="shared" si="144"/>
        <v>7.99</v>
      </c>
      <c r="I624" s="23">
        <f t="shared" si="146"/>
        <v>1775</v>
      </c>
    </row>
    <row r="625" spans="1:10" ht="15.75" customHeight="1">
      <c r="A625" s="17" t="s">
        <v>3030</v>
      </c>
      <c r="B625" s="18">
        <v>0.1</v>
      </c>
      <c r="C625" s="19">
        <v>8</v>
      </c>
      <c r="D625" s="19">
        <v>7.99</v>
      </c>
      <c r="E625" s="18">
        <f t="shared" si="145"/>
        <v>799</v>
      </c>
      <c r="F625" s="18">
        <f>'USPS 1st-class int''l (JPY)'!C10</f>
        <v>1148</v>
      </c>
      <c r="G625" s="18">
        <f t="shared" si="143"/>
        <v>975.8</v>
      </c>
      <c r="H625" s="20">
        <f t="shared" si="144"/>
        <v>7.99</v>
      </c>
      <c r="I625" s="23">
        <f t="shared" si="146"/>
        <v>1775</v>
      </c>
    </row>
    <row r="626" spans="1:10" ht="15.75" customHeight="1">
      <c r="A626" s="17" t="s">
        <v>3031</v>
      </c>
      <c r="B626" s="18">
        <v>0.1</v>
      </c>
      <c r="C626" s="19">
        <v>8</v>
      </c>
      <c r="D626" s="19">
        <v>7.99</v>
      </c>
      <c r="E626" s="18">
        <f t="shared" si="145"/>
        <v>799</v>
      </c>
      <c r="F626" s="18">
        <f>'USPS 1st-class int''l (JPY)'!C10</f>
        <v>1148</v>
      </c>
      <c r="G626" s="18">
        <f t="shared" si="143"/>
        <v>975.8</v>
      </c>
      <c r="H626" s="20">
        <f t="shared" si="144"/>
        <v>7.99</v>
      </c>
      <c r="I626" s="23">
        <f t="shared" si="146"/>
        <v>1775</v>
      </c>
    </row>
    <row r="627" spans="1:10" ht="15.75" customHeight="1">
      <c r="A627" s="17" t="s">
        <v>3032</v>
      </c>
      <c r="B627" s="18">
        <v>0.1</v>
      </c>
      <c r="C627" s="19">
        <v>8</v>
      </c>
      <c r="D627" s="19">
        <v>7.99</v>
      </c>
      <c r="E627" s="18">
        <f t="shared" si="145"/>
        <v>799</v>
      </c>
      <c r="F627" s="18">
        <f>'USPS 1st-class int''l (JPY)'!C10</f>
        <v>1148</v>
      </c>
      <c r="G627" s="18">
        <f t="shared" si="143"/>
        <v>975.8</v>
      </c>
      <c r="H627" s="20">
        <f t="shared" si="144"/>
        <v>7.99</v>
      </c>
      <c r="I627" s="23">
        <f t="shared" si="146"/>
        <v>1775</v>
      </c>
    </row>
    <row r="628" spans="1:10" s="43" customFormat="1" ht="15.75" customHeight="1">
      <c r="A628" s="52" t="s">
        <v>3033</v>
      </c>
      <c r="B628" s="53">
        <v>0.1</v>
      </c>
      <c r="C628" s="54">
        <v>1.6</v>
      </c>
      <c r="D628" s="54">
        <v>7.99</v>
      </c>
      <c r="E628" s="18">
        <f t="shared" si="145"/>
        <v>799</v>
      </c>
      <c r="F628" s="53">
        <f>'USPS 1st-class int''l (JPY)'!C4</f>
        <v>616</v>
      </c>
      <c r="G628" s="53">
        <f t="shared" si="143"/>
        <v>523.6</v>
      </c>
      <c r="H628" s="55">
        <f t="shared" si="144"/>
        <v>7.99</v>
      </c>
      <c r="I628" s="23">
        <f t="shared" si="146"/>
        <v>1323</v>
      </c>
      <c r="J628" s="57"/>
    </row>
    <row r="629" spans="1:10" ht="15.75" customHeight="1">
      <c r="A629" s="17" t="s">
        <v>3034</v>
      </c>
      <c r="B629" s="18">
        <v>0.1</v>
      </c>
      <c r="C629" s="19">
        <v>8</v>
      </c>
      <c r="D629" s="19">
        <v>7.99</v>
      </c>
      <c r="E629" s="18">
        <f t="shared" si="145"/>
        <v>799</v>
      </c>
      <c r="F629" s="18">
        <f>'USPS 1st-class int''l (JPY)'!C10</f>
        <v>1148</v>
      </c>
      <c r="G629" s="18">
        <f t="shared" si="143"/>
        <v>975.8</v>
      </c>
      <c r="H629" s="20">
        <f t="shared" si="144"/>
        <v>7.99</v>
      </c>
      <c r="I629" s="23">
        <f t="shared" si="146"/>
        <v>1775</v>
      </c>
    </row>
    <row r="630" spans="1:10" s="43" customFormat="1" ht="15.75" customHeight="1">
      <c r="A630" s="52" t="s">
        <v>3035</v>
      </c>
      <c r="B630" s="53">
        <v>0.1</v>
      </c>
      <c r="C630" s="54">
        <v>1.6</v>
      </c>
      <c r="D630" s="54">
        <v>7.99</v>
      </c>
      <c r="E630" s="18">
        <f t="shared" si="145"/>
        <v>799</v>
      </c>
      <c r="F630" s="53">
        <f>'USPS 1st-class int''l (JPY)'!C4</f>
        <v>616</v>
      </c>
      <c r="G630" s="53">
        <f t="shared" si="143"/>
        <v>523.6</v>
      </c>
      <c r="H630" s="55">
        <f t="shared" si="144"/>
        <v>7.99</v>
      </c>
      <c r="I630" s="23">
        <f t="shared" si="146"/>
        <v>1323</v>
      </c>
      <c r="J630" s="57"/>
    </row>
    <row r="631" spans="1:10" ht="15.75" customHeight="1">
      <c r="A631" s="17" t="s">
        <v>3036</v>
      </c>
      <c r="B631" s="18">
        <v>0.1</v>
      </c>
      <c r="C631" s="19">
        <v>8</v>
      </c>
      <c r="D631" s="19">
        <v>7.99</v>
      </c>
      <c r="E631" s="18">
        <f t="shared" si="145"/>
        <v>799</v>
      </c>
      <c r="F631" s="18">
        <f>'USPS 1st-class int''l (JPY)'!C10</f>
        <v>1148</v>
      </c>
      <c r="G631" s="18">
        <f t="shared" si="143"/>
        <v>975.8</v>
      </c>
      <c r="H631" s="20">
        <f t="shared" si="144"/>
        <v>7.99</v>
      </c>
      <c r="I631" s="23">
        <f t="shared" si="146"/>
        <v>1775</v>
      </c>
    </row>
    <row r="632" spans="1:10" ht="15.75" customHeight="1">
      <c r="A632" s="17" t="s">
        <v>3037</v>
      </c>
      <c r="B632" s="18">
        <v>0.1</v>
      </c>
      <c r="C632" s="19">
        <v>8</v>
      </c>
      <c r="D632" s="19">
        <v>7.99</v>
      </c>
      <c r="E632" s="18">
        <f t="shared" si="145"/>
        <v>799</v>
      </c>
      <c r="F632" s="18">
        <f>'USPS 1st-class int''l (JPY)'!C10</f>
        <v>1148</v>
      </c>
      <c r="G632" s="18">
        <f t="shared" si="143"/>
        <v>975.8</v>
      </c>
      <c r="H632" s="20">
        <f t="shared" si="144"/>
        <v>7.99</v>
      </c>
      <c r="I632" s="23">
        <f t="shared" si="146"/>
        <v>1775</v>
      </c>
    </row>
    <row r="633" spans="1:10" ht="15.75" customHeight="1">
      <c r="A633" s="17" t="s">
        <v>3038</v>
      </c>
      <c r="B633" s="18">
        <v>0.1</v>
      </c>
      <c r="C633" s="19">
        <v>8</v>
      </c>
      <c r="D633" s="19">
        <v>7.99</v>
      </c>
      <c r="E633" s="18">
        <f t="shared" si="145"/>
        <v>799</v>
      </c>
      <c r="F633" s="18">
        <f>'USPS 1st-class int''l (JPY)'!C10</f>
        <v>1148</v>
      </c>
      <c r="G633" s="18">
        <f t="shared" si="143"/>
        <v>975.8</v>
      </c>
      <c r="H633" s="20">
        <f t="shared" si="144"/>
        <v>7.99</v>
      </c>
      <c r="I633" s="23">
        <f t="shared" si="146"/>
        <v>1775</v>
      </c>
    </row>
    <row r="634" spans="1:10" ht="15.75" customHeight="1">
      <c r="A634" s="17" t="s">
        <v>3039</v>
      </c>
      <c r="B634" s="18">
        <v>0.1</v>
      </c>
      <c r="C634" s="19">
        <v>8</v>
      </c>
      <c r="D634" s="19">
        <v>7.99</v>
      </c>
      <c r="E634" s="18">
        <f t="shared" si="145"/>
        <v>799</v>
      </c>
      <c r="F634" s="18">
        <f>'USPS 1st-class int''l (JPY)'!C10</f>
        <v>1148</v>
      </c>
      <c r="G634" s="18">
        <f t="shared" si="143"/>
        <v>975.8</v>
      </c>
      <c r="H634" s="20">
        <f t="shared" si="144"/>
        <v>7.99</v>
      </c>
      <c r="I634" s="23">
        <f t="shared" si="146"/>
        <v>1775</v>
      </c>
    </row>
    <row r="635" spans="1:10" ht="15.75" customHeight="1">
      <c r="A635" s="17" t="s">
        <v>3040</v>
      </c>
      <c r="B635" s="18">
        <v>0.1</v>
      </c>
      <c r="C635" s="19">
        <v>8</v>
      </c>
      <c r="D635" s="19">
        <v>7.99</v>
      </c>
      <c r="E635" s="18">
        <f t="shared" si="145"/>
        <v>799</v>
      </c>
      <c r="F635" s="18">
        <f>'USPS 1st-class int''l (JPY)'!C10</f>
        <v>1148</v>
      </c>
      <c r="G635" s="18">
        <f t="shared" si="143"/>
        <v>975.8</v>
      </c>
      <c r="H635" s="20">
        <f t="shared" si="144"/>
        <v>7.99</v>
      </c>
      <c r="I635" s="23">
        <f t="shared" si="146"/>
        <v>1775</v>
      </c>
    </row>
    <row r="636" spans="1:10" ht="15.75" customHeight="1">
      <c r="A636" s="17" t="s">
        <v>3041</v>
      </c>
      <c r="B636" s="18">
        <v>0.1</v>
      </c>
      <c r="C636" s="19">
        <v>8</v>
      </c>
      <c r="D636" s="19">
        <v>7.99</v>
      </c>
      <c r="E636" s="18">
        <f t="shared" si="145"/>
        <v>799</v>
      </c>
      <c r="F636" s="18">
        <f>'USPS 1st-class int''l (JPY)'!C10</f>
        <v>1148</v>
      </c>
      <c r="G636" s="18">
        <f t="shared" si="143"/>
        <v>975.8</v>
      </c>
      <c r="H636" s="20">
        <f t="shared" si="144"/>
        <v>7.99</v>
      </c>
      <c r="I636" s="23">
        <f t="shared" si="146"/>
        <v>1775</v>
      </c>
    </row>
    <row r="637" spans="1:10" ht="15.75" customHeight="1">
      <c r="A637" s="17" t="s">
        <v>3042</v>
      </c>
      <c r="B637" s="18">
        <v>0.1</v>
      </c>
      <c r="C637" s="19">
        <v>8</v>
      </c>
      <c r="D637" s="19">
        <v>7.99</v>
      </c>
      <c r="E637" s="18">
        <f t="shared" si="145"/>
        <v>799</v>
      </c>
      <c r="F637" s="18">
        <f>'USPS 1st-class int''l (JPY)'!C10</f>
        <v>1148</v>
      </c>
      <c r="G637" s="18">
        <f t="shared" si="143"/>
        <v>975.8</v>
      </c>
      <c r="H637" s="20">
        <f t="shared" si="144"/>
        <v>7.99</v>
      </c>
      <c r="I637" s="23">
        <f t="shared" si="146"/>
        <v>1775</v>
      </c>
    </row>
    <row r="638" spans="1:10" s="43" customFormat="1" ht="15.75" customHeight="1">
      <c r="A638" s="52" t="s">
        <v>3043</v>
      </c>
      <c r="B638" s="53">
        <v>0.1</v>
      </c>
      <c r="C638" s="54">
        <v>1.6</v>
      </c>
      <c r="D638" s="54">
        <v>7.99</v>
      </c>
      <c r="E638" s="18">
        <f t="shared" si="145"/>
        <v>799</v>
      </c>
      <c r="F638" s="53">
        <f>'USPS 1st-class int''l (JPY)'!C4</f>
        <v>616</v>
      </c>
      <c r="G638" s="53">
        <f t="shared" si="143"/>
        <v>523.6</v>
      </c>
      <c r="H638" s="55">
        <f t="shared" si="144"/>
        <v>7.99</v>
      </c>
      <c r="I638" s="23">
        <f t="shared" si="146"/>
        <v>1323</v>
      </c>
      <c r="J638" s="57"/>
    </row>
    <row r="639" spans="1:10" ht="15.75" customHeight="1">
      <c r="A639" s="17" t="s">
        <v>3044</v>
      </c>
      <c r="B639" s="18">
        <v>0.1</v>
      </c>
      <c r="C639" s="19">
        <v>8</v>
      </c>
      <c r="D639" s="19">
        <v>7.99</v>
      </c>
      <c r="E639" s="18">
        <f t="shared" si="145"/>
        <v>799</v>
      </c>
      <c r="F639" s="18">
        <f>'USPS 1st-class int''l (JPY)'!C10</f>
        <v>1148</v>
      </c>
      <c r="G639" s="18">
        <f t="shared" si="143"/>
        <v>975.8</v>
      </c>
      <c r="H639" s="20">
        <f t="shared" si="144"/>
        <v>7.99</v>
      </c>
      <c r="I639" s="23">
        <f t="shared" si="146"/>
        <v>1775</v>
      </c>
    </row>
    <row r="640" spans="1:10" ht="15.75" customHeight="1">
      <c r="A640" s="17" t="s">
        <v>3045</v>
      </c>
      <c r="B640" s="18">
        <v>0.1</v>
      </c>
      <c r="C640" s="19">
        <v>8</v>
      </c>
      <c r="D640" s="19">
        <v>7.99</v>
      </c>
      <c r="E640" s="18">
        <f t="shared" si="145"/>
        <v>799</v>
      </c>
      <c r="F640" s="18">
        <f>'USPS 1st-class int''l (JPY)'!C10</f>
        <v>1148</v>
      </c>
      <c r="G640" s="18">
        <f t="shared" si="143"/>
        <v>975.8</v>
      </c>
      <c r="H640" s="20">
        <f t="shared" si="144"/>
        <v>7.99</v>
      </c>
      <c r="I640" s="23">
        <f t="shared" si="146"/>
        <v>1775</v>
      </c>
    </row>
    <row r="641" spans="1:11" s="43" customFormat="1" ht="15.75" customHeight="1">
      <c r="A641" s="52" t="s">
        <v>3046</v>
      </c>
      <c r="B641" s="53">
        <v>0.1</v>
      </c>
      <c r="C641" s="54">
        <v>1.6</v>
      </c>
      <c r="D641" s="54">
        <v>7.99</v>
      </c>
      <c r="E641" s="18">
        <f t="shared" si="145"/>
        <v>799</v>
      </c>
      <c r="F641" s="53">
        <f>'USPS 1st-class int''l (JPY)'!C4</f>
        <v>616</v>
      </c>
      <c r="G641" s="53">
        <f t="shared" si="143"/>
        <v>523.6</v>
      </c>
      <c r="H641" s="55">
        <f t="shared" si="144"/>
        <v>7.99</v>
      </c>
      <c r="I641" s="23">
        <f t="shared" si="146"/>
        <v>1323</v>
      </c>
      <c r="J641" s="57"/>
    </row>
    <row r="642" spans="1:11" ht="15.75" customHeight="1">
      <c r="A642" s="17" t="s">
        <v>3047</v>
      </c>
      <c r="B642" s="18">
        <v>0.1</v>
      </c>
      <c r="C642" s="19">
        <v>8</v>
      </c>
      <c r="D642" s="19">
        <v>7.99</v>
      </c>
      <c r="E642" s="18">
        <f t="shared" si="145"/>
        <v>799</v>
      </c>
      <c r="F642" s="18">
        <f>'USPS 1st-class int''l (JPY)'!C10</f>
        <v>1148</v>
      </c>
      <c r="G642" s="18">
        <f t="shared" ref="G642" si="147">IF(C642&lt;=16,F642*0.85,IF(C642&lt;=32,F642*0.75,IF(C642&lt;=48,F642*0.65,F642*0.55)))</f>
        <v>975.8</v>
      </c>
      <c r="H642" s="20">
        <f t="shared" ref="H642" si="148">D642</f>
        <v>7.99</v>
      </c>
      <c r="I642" s="23">
        <f t="shared" si="146"/>
        <v>1775</v>
      </c>
    </row>
    <row r="643" spans="1:11" ht="15.75" customHeight="1">
      <c r="A643" s="17" t="s">
        <v>3048</v>
      </c>
      <c r="B643" s="18">
        <v>0.4</v>
      </c>
      <c r="C643" s="19">
        <v>13</v>
      </c>
      <c r="D643" s="19">
        <v>10.98</v>
      </c>
      <c r="E643" s="18">
        <f t="shared" ref="E643" si="149">D643*100</f>
        <v>1098</v>
      </c>
      <c r="F643" s="18">
        <f>'USPS 1st-class int''l (JPY)'!C15</f>
        <v>1341</v>
      </c>
      <c r="G643" s="18">
        <f t="shared" ref="G643:G688" si="150">IF(C643&lt;=16,F643*0.85,IF(C643&lt;=32,F643*0.75,IF(C643&lt;=48,F643*0.65,F643*0.55)))</f>
        <v>1139.8499999999999</v>
      </c>
      <c r="H643" s="20">
        <f t="shared" ref="H643:H688" si="151">D643</f>
        <v>10.98</v>
      </c>
      <c r="I643" s="23">
        <f t="shared" ref="I643" si="152">ROUNDUP(E643+G643,0)</f>
        <v>2238</v>
      </c>
      <c r="J643" s="56"/>
      <c r="K643" s="2" t="s">
        <v>2401</v>
      </c>
    </row>
    <row r="644" spans="1:11" ht="15.75" customHeight="1">
      <c r="A644" s="17" t="s">
        <v>3049</v>
      </c>
      <c r="B644" s="18">
        <v>0.4</v>
      </c>
      <c r="C644" s="19">
        <v>13</v>
      </c>
      <c r="D644" s="19">
        <v>10.98</v>
      </c>
      <c r="E644" s="18">
        <f t="shared" ref="E644:E688" si="153">D644*100</f>
        <v>1098</v>
      </c>
      <c r="F644" s="18">
        <f>'USPS 1st-class int''l (JPY)'!C15</f>
        <v>1341</v>
      </c>
      <c r="G644" s="18">
        <f t="shared" si="150"/>
        <v>1139.8499999999999</v>
      </c>
      <c r="H644" s="20">
        <f t="shared" si="151"/>
        <v>10.98</v>
      </c>
      <c r="I644" s="23">
        <f t="shared" ref="I644:I688" si="154">ROUNDUP(E644+G644,0)</f>
        <v>2238</v>
      </c>
      <c r="K644" s="2" t="s">
        <v>2401</v>
      </c>
    </row>
    <row r="645" spans="1:11" ht="15.75" customHeight="1">
      <c r="A645" s="17" t="s">
        <v>3050</v>
      </c>
      <c r="B645" s="18">
        <v>0.4</v>
      </c>
      <c r="C645" s="19">
        <v>13</v>
      </c>
      <c r="D645" s="19">
        <v>10.98</v>
      </c>
      <c r="E645" s="18">
        <f t="shared" si="153"/>
        <v>1098</v>
      </c>
      <c r="F645" s="18">
        <f>'USPS 1st-class int''l (JPY)'!C15</f>
        <v>1341</v>
      </c>
      <c r="G645" s="18">
        <f t="shared" si="150"/>
        <v>1139.8499999999999</v>
      </c>
      <c r="H645" s="20">
        <f t="shared" si="151"/>
        <v>10.98</v>
      </c>
      <c r="I645" s="23">
        <f t="shared" si="154"/>
        <v>2238</v>
      </c>
      <c r="K645" s="2" t="s">
        <v>2401</v>
      </c>
    </row>
    <row r="646" spans="1:11" ht="15.75" customHeight="1">
      <c r="A646" s="17" t="s">
        <v>3051</v>
      </c>
      <c r="B646" s="18">
        <v>0.4</v>
      </c>
      <c r="C646" s="19">
        <v>13</v>
      </c>
      <c r="D646" s="19">
        <v>10.98</v>
      </c>
      <c r="E646" s="18">
        <f t="shared" si="153"/>
        <v>1098</v>
      </c>
      <c r="F646" s="18">
        <f>'USPS 1st-class int''l (JPY)'!C15</f>
        <v>1341</v>
      </c>
      <c r="G646" s="18">
        <f t="shared" si="150"/>
        <v>1139.8499999999999</v>
      </c>
      <c r="H646" s="20">
        <f t="shared" si="151"/>
        <v>10.98</v>
      </c>
      <c r="I646" s="23">
        <f t="shared" si="154"/>
        <v>2238</v>
      </c>
      <c r="K646" s="2" t="s">
        <v>2401</v>
      </c>
    </row>
    <row r="647" spans="1:11" ht="15.75" customHeight="1">
      <c r="A647" s="17" t="s">
        <v>3052</v>
      </c>
      <c r="B647" s="18">
        <v>0.1</v>
      </c>
      <c r="C647" s="19">
        <v>5</v>
      </c>
      <c r="D647" s="19">
        <v>4.3899999999999997</v>
      </c>
      <c r="E647" s="18">
        <f t="shared" si="153"/>
        <v>439</v>
      </c>
      <c r="F647" s="18">
        <f>'USPS 1st-class int''l (JPY)'!C7</f>
        <v>1148</v>
      </c>
      <c r="G647" s="18">
        <f t="shared" si="150"/>
        <v>975.8</v>
      </c>
      <c r="H647" s="20">
        <f t="shared" si="151"/>
        <v>4.3899999999999997</v>
      </c>
      <c r="I647" s="23">
        <f t="shared" si="154"/>
        <v>1415</v>
      </c>
    </row>
    <row r="648" spans="1:11" ht="15.75" customHeight="1">
      <c r="A648" s="17" t="s">
        <v>3053</v>
      </c>
      <c r="B648" s="18">
        <v>0.1</v>
      </c>
      <c r="C648" s="19">
        <v>5</v>
      </c>
      <c r="D648" s="19">
        <v>4.3899999999999997</v>
      </c>
      <c r="E648" s="18">
        <f t="shared" si="153"/>
        <v>439</v>
      </c>
      <c r="F648" s="18">
        <f>'USPS 1st-class int''l (JPY)'!C7</f>
        <v>1148</v>
      </c>
      <c r="G648" s="18">
        <f t="shared" si="150"/>
        <v>975.8</v>
      </c>
      <c r="H648" s="20">
        <f t="shared" si="151"/>
        <v>4.3899999999999997</v>
      </c>
      <c r="I648" s="23">
        <f t="shared" si="154"/>
        <v>1415</v>
      </c>
    </row>
    <row r="649" spans="1:11" ht="15.75" customHeight="1">
      <c r="A649" s="17" t="s">
        <v>3054</v>
      </c>
      <c r="B649" s="18">
        <v>0.3</v>
      </c>
      <c r="C649" s="19">
        <v>8</v>
      </c>
      <c r="D649" s="19">
        <v>7.99</v>
      </c>
      <c r="E649" s="18">
        <f t="shared" si="153"/>
        <v>799</v>
      </c>
      <c r="F649" s="18">
        <f>'USPS 1st-class int''l (JPY)'!C10</f>
        <v>1148</v>
      </c>
      <c r="G649" s="18">
        <f t="shared" si="150"/>
        <v>975.8</v>
      </c>
      <c r="H649" s="20">
        <f t="shared" si="151"/>
        <v>7.99</v>
      </c>
      <c r="I649" s="23">
        <f t="shared" si="154"/>
        <v>1775</v>
      </c>
      <c r="K649" s="2" t="s">
        <v>2404</v>
      </c>
    </row>
    <row r="650" spans="1:11" ht="15.75" customHeight="1">
      <c r="A650" s="17" t="s">
        <v>3055</v>
      </c>
      <c r="B650" s="18">
        <v>0.3</v>
      </c>
      <c r="C650" s="19">
        <v>8</v>
      </c>
      <c r="D650" s="19">
        <v>7.99</v>
      </c>
      <c r="E650" s="18">
        <f t="shared" si="153"/>
        <v>799</v>
      </c>
      <c r="F650" s="18">
        <f>'USPS 1st-class int''l (JPY)'!C10</f>
        <v>1148</v>
      </c>
      <c r="G650" s="18">
        <f t="shared" si="150"/>
        <v>975.8</v>
      </c>
      <c r="H650" s="20">
        <f t="shared" si="151"/>
        <v>7.99</v>
      </c>
      <c r="I650" s="23">
        <f t="shared" si="154"/>
        <v>1775</v>
      </c>
      <c r="K650" s="2" t="s">
        <v>2404</v>
      </c>
    </row>
    <row r="651" spans="1:11" ht="15.75" customHeight="1">
      <c r="A651" s="17" t="s">
        <v>3056</v>
      </c>
      <c r="B651" s="18">
        <v>0.3</v>
      </c>
      <c r="C651" s="19">
        <v>8</v>
      </c>
      <c r="D651" s="19">
        <v>7.99</v>
      </c>
      <c r="E651" s="18">
        <f t="shared" si="153"/>
        <v>799</v>
      </c>
      <c r="F651" s="18">
        <f>'USPS 1st-class int''l (JPY)'!C10</f>
        <v>1148</v>
      </c>
      <c r="G651" s="18">
        <f t="shared" si="150"/>
        <v>975.8</v>
      </c>
      <c r="H651" s="20">
        <f t="shared" si="151"/>
        <v>7.99</v>
      </c>
      <c r="I651" s="23">
        <f t="shared" si="154"/>
        <v>1775</v>
      </c>
      <c r="K651" s="2" t="s">
        <v>2404</v>
      </c>
    </row>
    <row r="652" spans="1:11" ht="15.75" customHeight="1">
      <c r="A652" s="17" t="s">
        <v>3057</v>
      </c>
      <c r="B652" s="18">
        <v>0.1</v>
      </c>
      <c r="C652" s="19">
        <v>5</v>
      </c>
      <c r="D652" s="19">
        <v>7.99</v>
      </c>
      <c r="E652" s="18">
        <f t="shared" si="153"/>
        <v>799</v>
      </c>
      <c r="F652" s="18">
        <f>'USPS 1st-class int''l (JPY)'!C7</f>
        <v>1148</v>
      </c>
      <c r="G652" s="18">
        <f t="shared" si="150"/>
        <v>975.8</v>
      </c>
      <c r="H652" s="20">
        <f t="shared" si="151"/>
        <v>7.99</v>
      </c>
      <c r="I652" s="23">
        <f t="shared" si="154"/>
        <v>1775</v>
      </c>
    </row>
    <row r="653" spans="1:11" ht="15.75" customHeight="1">
      <c r="A653" s="17" t="s">
        <v>3058</v>
      </c>
      <c r="B653" s="18">
        <v>0.1</v>
      </c>
      <c r="C653" s="19">
        <v>5</v>
      </c>
      <c r="D653" s="19">
        <v>7.99</v>
      </c>
      <c r="E653" s="18">
        <f t="shared" si="153"/>
        <v>799</v>
      </c>
      <c r="F653" s="18">
        <f>'USPS 1st-class int''l (JPY)'!C7</f>
        <v>1148</v>
      </c>
      <c r="G653" s="18">
        <f t="shared" si="150"/>
        <v>975.8</v>
      </c>
      <c r="H653" s="20">
        <f t="shared" si="151"/>
        <v>7.99</v>
      </c>
      <c r="I653" s="23">
        <f t="shared" si="154"/>
        <v>1775</v>
      </c>
    </row>
    <row r="654" spans="1:11" ht="15.75" customHeight="1">
      <c r="A654" s="17" t="s">
        <v>3059</v>
      </c>
      <c r="B654" s="18">
        <v>0.1</v>
      </c>
      <c r="C654" s="19">
        <v>5</v>
      </c>
      <c r="D654" s="19">
        <v>7.99</v>
      </c>
      <c r="E654" s="18">
        <f t="shared" si="153"/>
        <v>799</v>
      </c>
      <c r="F654" s="18">
        <f>'USPS 1st-class int''l (JPY)'!C7</f>
        <v>1148</v>
      </c>
      <c r="G654" s="18">
        <f t="shared" si="150"/>
        <v>975.8</v>
      </c>
      <c r="H654" s="20">
        <f t="shared" si="151"/>
        <v>7.99</v>
      </c>
      <c r="I654" s="23">
        <f t="shared" si="154"/>
        <v>1775</v>
      </c>
    </row>
    <row r="655" spans="1:11" ht="15.75" customHeight="1">
      <c r="A655" s="17" t="s">
        <v>3060</v>
      </c>
      <c r="B655" s="18">
        <v>0.1</v>
      </c>
      <c r="C655" s="19">
        <v>5</v>
      </c>
      <c r="D655" s="19">
        <v>7.99</v>
      </c>
      <c r="E655" s="18">
        <f t="shared" si="153"/>
        <v>799</v>
      </c>
      <c r="F655" s="18">
        <f>'USPS 1st-class int''l (JPY)'!C7</f>
        <v>1148</v>
      </c>
      <c r="G655" s="18">
        <f t="shared" si="150"/>
        <v>975.8</v>
      </c>
      <c r="H655" s="20">
        <f t="shared" si="151"/>
        <v>7.99</v>
      </c>
      <c r="I655" s="23">
        <f t="shared" si="154"/>
        <v>1775</v>
      </c>
    </row>
    <row r="656" spans="1:11" ht="15.75" customHeight="1">
      <c r="A656" s="17" t="s">
        <v>3061</v>
      </c>
      <c r="B656" s="18">
        <v>0.1</v>
      </c>
      <c r="C656" s="19">
        <v>5</v>
      </c>
      <c r="D656" s="19">
        <v>7.99</v>
      </c>
      <c r="E656" s="18">
        <f t="shared" si="153"/>
        <v>799</v>
      </c>
      <c r="F656" s="18">
        <f>'USPS 1st-class int''l (JPY)'!C7</f>
        <v>1148</v>
      </c>
      <c r="G656" s="18">
        <f t="shared" si="150"/>
        <v>975.8</v>
      </c>
      <c r="H656" s="20">
        <f t="shared" si="151"/>
        <v>7.99</v>
      </c>
      <c r="I656" s="23">
        <f t="shared" si="154"/>
        <v>1775</v>
      </c>
    </row>
    <row r="657" spans="1:9" ht="15.75" customHeight="1">
      <c r="A657" s="17" t="s">
        <v>3062</v>
      </c>
      <c r="B657" s="18">
        <v>0.1</v>
      </c>
      <c r="C657" s="19">
        <v>5</v>
      </c>
      <c r="D657" s="19">
        <v>7.99</v>
      </c>
      <c r="E657" s="18">
        <f t="shared" si="153"/>
        <v>799</v>
      </c>
      <c r="F657" s="18">
        <f>'USPS 1st-class int''l (JPY)'!C7</f>
        <v>1148</v>
      </c>
      <c r="G657" s="18">
        <f t="shared" si="150"/>
        <v>975.8</v>
      </c>
      <c r="H657" s="20">
        <f t="shared" si="151"/>
        <v>7.99</v>
      </c>
      <c r="I657" s="23">
        <f t="shared" si="154"/>
        <v>1775</v>
      </c>
    </row>
    <row r="658" spans="1:9" ht="15.75" customHeight="1">
      <c r="A658" s="17" t="s">
        <v>3063</v>
      </c>
      <c r="B658" s="18">
        <v>0.1</v>
      </c>
      <c r="C658" s="19">
        <v>5</v>
      </c>
      <c r="D658" s="19">
        <v>7.99</v>
      </c>
      <c r="E658" s="18">
        <f t="shared" si="153"/>
        <v>799</v>
      </c>
      <c r="F658" s="18">
        <f>'USPS 1st-class int''l (JPY)'!C7</f>
        <v>1148</v>
      </c>
      <c r="G658" s="18">
        <f t="shared" si="150"/>
        <v>975.8</v>
      </c>
      <c r="H658" s="20">
        <f t="shared" si="151"/>
        <v>7.99</v>
      </c>
      <c r="I658" s="23">
        <f t="shared" si="154"/>
        <v>1775</v>
      </c>
    </row>
    <row r="659" spans="1:9" ht="15.75" customHeight="1">
      <c r="A659" s="17" t="s">
        <v>3064</v>
      </c>
      <c r="B659" s="18">
        <v>0.1</v>
      </c>
      <c r="C659" s="19">
        <v>5</v>
      </c>
      <c r="D659" s="19">
        <v>7.99</v>
      </c>
      <c r="E659" s="18">
        <f t="shared" si="153"/>
        <v>799</v>
      </c>
      <c r="F659" s="18">
        <f>'USPS 1st-class int''l (JPY)'!C7</f>
        <v>1148</v>
      </c>
      <c r="G659" s="18">
        <f t="shared" si="150"/>
        <v>975.8</v>
      </c>
      <c r="H659" s="20">
        <f t="shared" si="151"/>
        <v>7.99</v>
      </c>
      <c r="I659" s="23">
        <f t="shared" si="154"/>
        <v>1775</v>
      </c>
    </row>
    <row r="660" spans="1:9" ht="15.75" customHeight="1">
      <c r="A660" s="17" t="s">
        <v>3065</v>
      </c>
      <c r="B660" s="18">
        <v>0.1</v>
      </c>
      <c r="C660" s="19">
        <v>5</v>
      </c>
      <c r="D660" s="19">
        <v>7.99</v>
      </c>
      <c r="E660" s="18">
        <f t="shared" si="153"/>
        <v>799</v>
      </c>
      <c r="F660" s="18">
        <f>'USPS 1st-class int''l (JPY)'!C7</f>
        <v>1148</v>
      </c>
      <c r="G660" s="18">
        <f t="shared" si="150"/>
        <v>975.8</v>
      </c>
      <c r="H660" s="20">
        <f t="shared" si="151"/>
        <v>7.99</v>
      </c>
      <c r="I660" s="23">
        <f t="shared" si="154"/>
        <v>1775</v>
      </c>
    </row>
    <row r="661" spans="1:9" ht="15.75" customHeight="1">
      <c r="A661" s="17" t="s">
        <v>3066</v>
      </c>
      <c r="B661" s="18">
        <v>0.1</v>
      </c>
      <c r="C661" s="19">
        <v>5</v>
      </c>
      <c r="D661" s="19">
        <v>7.99</v>
      </c>
      <c r="E661" s="18">
        <f t="shared" si="153"/>
        <v>799</v>
      </c>
      <c r="F661" s="18">
        <f>'USPS 1st-class int''l (JPY)'!C7</f>
        <v>1148</v>
      </c>
      <c r="G661" s="18">
        <f t="shared" si="150"/>
        <v>975.8</v>
      </c>
      <c r="H661" s="20">
        <f t="shared" si="151"/>
        <v>7.99</v>
      </c>
      <c r="I661" s="23">
        <f t="shared" si="154"/>
        <v>1775</v>
      </c>
    </row>
    <row r="662" spans="1:9" ht="15.75" customHeight="1">
      <c r="A662" s="17" t="s">
        <v>3067</v>
      </c>
      <c r="B662" s="18">
        <v>0.1</v>
      </c>
      <c r="C662" s="19">
        <v>5</v>
      </c>
      <c r="D662" s="19">
        <v>7.99</v>
      </c>
      <c r="E662" s="18">
        <f t="shared" si="153"/>
        <v>799</v>
      </c>
      <c r="F662" s="18">
        <f>'USPS 1st-class int''l (JPY)'!C7</f>
        <v>1148</v>
      </c>
      <c r="G662" s="18">
        <f t="shared" si="150"/>
        <v>975.8</v>
      </c>
      <c r="H662" s="20">
        <f t="shared" si="151"/>
        <v>7.99</v>
      </c>
      <c r="I662" s="23">
        <f t="shared" si="154"/>
        <v>1775</v>
      </c>
    </row>
    <row r="663" spans="1:9" ht="15.75" customHeight="1">
      <c r="A663" s="17" t="s">
        <v>3068</v>
      </c>
      <c r="B663" s="18">
        <v>0.1</v>
      </c>
      <c r="C663" s="19">
        <v>5</v>
      </c>
      <c r="D663" s="19">
        <v>7.99</v>
      </c>
      <c r="E663" s="18">
        <f t="shared" si="153"/>
        <v>799</v>
      </c>
      <c r="F663" s="18">
        <f>'USPS 1st-class int''l (JPY)'!C7</f>
        <v>1148</v>
      </c>
      <c r="G663" s="18">
        <f t="shared" si="150"/>
        <v>975.8</v>
      </c>
      <c r="H663" s="20">
        <f t="shared" si="151"/>
        <v>7.99</v>
      </c>
      <c r="I663" s="23">
        <f t="shared" si="154"/>
        <v>1775</v>
      </c>
    </row>
    <row r="664" spans="1:9" ht="15.75" customHeight="1">
      <c r="A664" s="17" t="s">
        <v>3069</v>
      </c>
      <c r="B664" s="18">
        <v>0.1</v>
      </c>
      <c r="C664" s="19">
        <v>5</v>
      </c>
      <c r="D664" s="19">
        <v>7.99</v>
      </c>
      <c r="E664" s="18">
        <f t="shared" si="153"/>
        <v>799</v>
      </c>
      <c r="F664" s="18">
        <f>'USPS 1st-class int''l (JPY)'!C7</f>
        <v>1148</v>
      </c>
      <c r="G664" s="18">
        <f t="shared" si="150"/>
        <v>975.8</v>
      </c>
      <c r="H664" s="20">
        <f t="shared" si="151"/>
        <v>7.99</v>
      </c>
      <c r="I664" s="23">
        <f t="shared" si="154"/>
        <v>1775</v>
      </c>
    </row>
    <row r="665" spans="1:9" ht="15.75" customHeight="1">
      <c r="A665" s="17" t="s">
        <v>3070</v>
      </c>
      <c r="B665" s="18">
        <v>0.1</v>
      </c>
      <c r="C665" s="19">
        <v>5</v>
      </c>
      <c r="D665" s="19">
        <v>7.99</v>
      </c>
      <c r="E665" s="18">
        <f t="shared" si="153"/>
        <v>799</v>
      </c>
      <c r="F665" s="18">
        <f>'USPS 1st-class int''l (JPY)'!C7</f>
        <v>1148</v>
      </c>
      <c r="G665" s="18">
        <f t="shared" si="150"/>
        <v>975.8</v>
      </c>
      <c r="H665" s="20">
        <f t="shared" si="151"/>
        <v>7.99</v>
      </c>
      <c r="I665" s="23">
        <f t="shared" si="154"/>
        <v>1775</v>
      </c>
    </row>
    <row r="666" spans="1:9" ht="15.75" customHeight="1">
      <c r="A666" s="17" t="s">
        <v>3071</v>
      </c>
      <c r="B666" s="18">
        <v>0.1</v>
      </c>
      <c r="C666" s="19">
        <v>5</v>
      </c>
      <c r="D666" s="19">
        <v>7.99</v>
      </c>
      <c r="E666" s="18">
        <f t="shared" si="153"/>
        <v>799</v>
      </c>
      <c r="F666" s="18">
        <f>'USPS 1st-class int''l (JPY)'!C7</f>
        <v>1148</v>
      </c>
      <c r="G666" s="18">
        <f t="shared" si="150"/>
        <v>975.8</v>
      </c>
      <c r="H666" s="20">
        <f t="shared" si="151"/>
        <v>7.99</v>
      </c>
      <c r="I666" s="23">
        <f t="shared" si="154"/>
        <v>1775</v>
      </c>
    </row>
    <row r="667" spans="1:9" ht="15.75" customHeight="1">
      <c r="A667" s="17" t="s">
        <v>3072</v>
      </c>
      <c r="B667" s="18">
        <v>0.1</v>
      </c>
      <c r="C667" s="19">
        <v>5</v>
      </c>
      <c r="D667" s="19">
        <v>7.99</v>
      </c>
      <c r="E667" s="18">
        <f t="shared" si="153"/>
        <v>799</v>
      </c>
      <c r="F667" s="18">
        <f>'USPS 1st-class int''l (JPY)'!C7</f>
        <v>1148</v>
      </c>
      <c r="G667" s="18">
        <f t="shared" si="150"/>
        <v>975.8</v>
      </c>
      <c r="H667" s="20">
        <f t="shared" si="151"/>
        <v>7.99</v>
      </c>
      <c r="I667" s="23">
        <f t="shared" si="154"/>
        <v>1775</v>
      </c>
    </row>
    <row r="668" spans="1:9" ht="15.75" customHeight="1">
      <c r="A668" s="17" t="s">
        <v>3073</v>
      </c>
      <c r="B668" s="18">
        <v>0.1</v>
      </c>
      <c r="C668" s="19">
        <v>5</v>
      </c>
      <c r="D668" s="19">
        <v>7.99</v>
      </c>
      <c r="E668" s="18">
        <f t="shared" si="153"/>
        <v>799</v>
      </c>
      <c r="F668" s="18">
        <f>'USPS 1st-class int''l (JPY)'!C7</f>
        <v>1148</v>
      </c>
      <c r="G668" s="18">
        <f t="shared" si="150"/>
        <v>975.8</v>
      </c>
      <c r="H668" s="20">
        <f t="shared" si="151"/>
        <v>7.99</v>
      </c>
      <c r="I668" s="23">
        <f t="shared" si="154"/>
        <v>1775</v>
      </c>
    </row>
    <row r="669" spans="1:9" ht="15.75" customHeight="1">
      <c r="A669" s="17" t="s">
        <v>3074</v>
      </c>
      <c r="B669" s="18">
        <v>0.1</v>
      </c>
      <c r="C669" s="19">
        <v>5</v>
      </c>
      <c r="D669" s="19">
        <v>7.99</v>
      </c>
      <c r="E669" s="18">
        <f t="shared" si="153"/>
        <v>799</v>
      </c>
      <c r="F669" s="18">
        <f>'USPS 1st-class int''l (JPY)'!C7</f>
        <v>1148</v>
      </c>
      <c r="G669" s="18">
        <f t="shared" si="150"/>
        <v>975.8</v>
      </c>
      <c r="H669" s="20">
        <f t="shared" si="151"/>
        <v>7.99</v>
      </c>
      <c r="I669" s="23">
        <f t="shared" si="154"/>
        <v>1775</v>
      </c>
    </row>
    <row r="670" spans="1:9" ht="15.75" customHeight="1">
      <c r="A670" s="17" t="s">
        <v>3075</v>
      </c>
      <c r="B670" s="18">
        <v>0.1</v>
      </c>
      <c r="C670" s="19">
        <v>5</v>
      </c>
      <c r="D670" s="19">
        <v>7.99</v>
      </c>
      <c r="E670" s="18">
        <f t="shared" si="153"/>
        <v>799</v>
      </c>
      <c r="F670" s="18">
        <f>'USPS 1st-class int''l (JPY)'!C7</f>
        <v>1148</v>
      </c>
      <c r="G670" s="18">
        <f t="shared" si="150"/>
        <v>975.8</v>
      </c>
      <c r="H670" s="20">
        <f t="shared" si="151"/>
        <v>7.99</v>
      </c>
      <c r="I670" s="23">
        <f t="shared" si="154"/>
        <v>1775</v>
      </c>
    </row>
    <row r="671" spans="1:9" ht="15.75" customHeight="1">
      <c r="A671" s="17" t="s">
        <v>3076</v>
      </c>
      <c r="B671" s="18">
        <v>0.1</v>
      </c>
      <c r="C671" s="19">
        <v>5</v>
      </c>
      <c r="D671" s="19">
        <v>7.99</v>
      </c>
      <c r="E671" s="18">
        <f t="shared" si="153"/>
        <v>799</v>
      </c>
      <c r="F671" s="18">
        <f>'USPS 1st-class int''l (JPY)'!C7</f>
        <v>1148</v>
      </c>
      <c r="G671" s="18">
        <f t="shared" si="150"/>
        <v>975.8</v>
      </c>
      <c r="H671" s="20">
        <f t="shared" si="151"/>
        <v>7.99</v>
      </c>
      <c r="I671" s="23">
        <f t="shared" si="154"/>
        <v>1775</v>
      </c>
    </row>
    <row r="672" spans="1:9" ht="15.75" customHeight="1">
      <c r="A672" s="17" t="s">
        <v>3077</v>
      </c>
      <c r="B672" s="18">
        <v>0.1</v>
      </c>
      <c r="C672" s="19">
        <v>5</v>
      </c>
      <c r="D672" s="19">
        <v>7.99</v>
      </c>
      <c r="E672" s="18">
        <f t="shared" si="153"/>
        <v>799</v>
      </c>
      <c r="F672" s="18">
        <f>'USPS 1st-class int''l (JPY)'!C7</f>
        <v>1148</v>
      </c>
      <c r="G672" s="18">
        <f t="shared" si="150"/>
        <v>975.8</v>
      </c>
      <c r="H672" s="20">
        <f t="shared" si="151"/>
        <v>7.99</v>
      </c>
      <c r="I672" s="23">
        <f t="shared" si="154"/>
        <v>1775</v>
      </c>
    </row>
    <row r="673" spans="1:10" ht="15.75" customHeight="1">
      <c r="A673" s="17" t="s">
        <v>3078</v>
      </c>
      <c r="B673" s="18">
        <v>0.1</v>
      </c>
      <c r="C673" s="19">
        <v>5</v>
      </c>
      <c r="D673" s="19">
        <v>7.99</v>
      </c>
      <c r="E673" s="18">
        <f t="shared" si="153"/>
        <v>799</v>
      </c>
      <c r="F673" s="18">
        <f>'USPS 1st-class int''l (JPY)'!C7</f>
        <v>1148</v>
      </c>
      <c r="G673" s="18">
        <f t="shared" si="150"/>
        <v>975.8</v>
      </c>
      <c r="H673" s="20">
        <f t="shared" si="151"/>
        <v>7.99</v>
      </c>
      <c r="I673" s="23">
        <f t="shared" si="154"/>
        <v>1775</v>
      </c>
    </row>
    <row r="674" spans="1:10" ht="15.75" customHeight="1">
      <c r="A674" s="17" t="s">
        <v>3079</v>
      </c>
      <c r="B674" s="18">
        <v>0.1</v>
      </c>
      <c r="C674" s="19">
        <v>5</v>
      </c>
      <c r="D674" s="19">
        <v>7.99</v>
      </c>
      <c r="E674" s="18">
        <f t="shared" si="153"/>
        <v>799</v>
      </c>
      <c r="F674" s="18">
        <f>'USPS 1st-class int''l (JPY)'!C7</f>
        <v>1148</v>
      </c>
      <c r="G674" s="18">
        <f t="shared" si="150"/>
        <v>975.8</v>
      </c>
      <c r="H674" s="20">
        <f t="shared" si="151"/>
        <v>7.99</v>
      </c>
      <c r="I674" s="23">
        <f t="shared" si="154"/>
        <v>1775</v>
      </c>
    </row>
    <row r="675" spans="1:10" s="43" customFormat="1" ht="15.75" customHeight="1">
      <c r="A675" s="52" t="s">
        <v>3080</v>
      </c>
      <c r="B675" s="53">
        <v>0.1</v>
      </c>
      <c r="C675" s="54">
        <v>1.6</v>
      </c>
      <c r="D675" s="54">
        <v>7.99</v>
      </c>
      <c r="E675" s="18">
        <f t="shared" si="153"/>
        <v>799</v>
      </c>
      <c r="F675" s="53">
        <f>'USPS 1st-class int''l (JPY)'!C4</f>
        <v>616</v>
      </c>
      <c r="G675" s="53">
        <f t="shared" si="150"/>
        <v>523.6</v>
      </c>
      <c r="H675" s="55">
        <f t="shared" si="151"/>
        <v>7.99</v>
      </c>
      <c r="I675" s="23">
        <f t="shared" si="154"/>
        <v>1323</v>
      </c>
      <c r="J675" s="57"/>
    </row>
    <row r="676" spans="1:10" ht="15.75" customHeight="1">
      <c r="A676" s="17" t="s">
        <v>3081</v>
      </c>
      <c r="B676" s="18">
        <v>0.1</v>
      </c>
      <c r="C676" s="19">
        <v>5</v>
      </c>
      <c r="D676" s="19">
        <v>7.99</v>
      </c>
      <c r="E676" s="18">
        <f t="shared" si="153"/>
        <v>799</v>
      </c>
      <c r="F676" s="18">
        <f>'USPS 1st-class int''l (JPY)'!C7</f>
        <v>1148</v>
      </c>
      <c r="G676" s="18">
        <f t="shared" si="150"/>
        <v>975.8</v>
      </c>
      <c r="H676" s="20">
        <f t="shared" si="151"/>
        <v>7.99</v>
      </c>
      <c r="I676" s="23">
        <f t="shared" si="154"/>
        <v>1775</v>
      </c>
    </row>
    <row r="677" spans="1:10" s="43" customFormat="1" ht="15.75" customHeight="1">
      <c r="A677" s="52" t="s">
        <v>3082</v>
      </c>
      <c r="B677" s="53">
        <v>0.1</v>
      </c>
      <c r="C677" s="54">
        <v>1.6</v>
      </c>
      <c r="D677" s="54">
        <v>7.99</v>
      </c>
      <c r="E677" s="18">
        <f t="shared" si="153"/>
        <v>799</v>
      </c>
      <c r="F677" s="53">
        <f>'USPS 1st-class int''l (JPY)'!C4</f>
        <v>616</v>
      </c>
      <c r="G677" s="53">
        <f t="shared" si="150"/>
        <v>523.6</v>
      </c>
      <c r="H677" s="55">
        <f t="shared" si="151"/>
        <v>7.99</v>
      </c>
      <c r="I677" s="23">
        <f t="shared" si="154"/>
        <v>1323</v>
      </c>
      <c r="J677" s="57"/>
    </row>
    <row r="678" spans="1:10" ht="15.75" customHeight="1">
      <c r="A678" s="17" t="s">
        <v>3083</v>
      </c>
      <c r="B678" s="18">
        <v>0.1</v>
      </c>
      <c r="C678" s="19">
        <v>5</v>
      </c>
      <c r="D678" s="19">
        <v>7.99</v>
      </c>
      <c r="E678" s="18">
        <f t="shared" si="153"/>
        <v>799</v>
      </c>
      <c r="F678" s="18">
        <f>'USPS 1st-class int''l (JPY)'!C7</f>
        <v>1148</v>
      </c>
      <c r="G678" s="18">
        <f t="shared" si="150"/>
        <v>975.8</v>
      </c>
      <c r="H678" s="20">
        <f t="shared" si="151"/>
        <v>7.99</v>
      </c>
      <c r="I678" s="23">
        <f t="shared" si="154"/>
        <v>1775</v>
      </c>
    </row>
    <row r="679" spans="1:10" ht="15.75" customHeight="1">
      <c r="A679" s="17" t="s">
        <v>3084</v>
      </c>
      <c r="B679" s="18">
        <v>0.1</v>
      </c>
      <c r="C679" s="19">
        <v>5</v>
      </c>
      <c r="D679" s="19">
        <v>7.99</v>
      </c>
      <c r="E679" s="18">
        <f t="shared" si="153"/>
        <v>799</v>
      </c>
      <c r="F679" s="18">
        <f>'USPS 1st-class int''l (JPY)'!C7</f>
        <v>1148</v>
      </c>
      <c r="G679" s="18">
        <f t="shared" si="150"/>
        <v>975.8</v>
      </c>
      <c r="H679" s="20">
        <f t="shared" si="151"/>
        <v>7.99</v>
      </c>
      <c r="I679" s="23">
        <f t="shared" si="154"/>
        <v>1775</v>
      </c>
    </row>
    <row r="680" spans="1:10" ht="15.75" customHeight="1">
      <c r="A680" s="17" t="s">
        <v>3085</v>
      </c>
      <c r="B680" s="18">
        <v>0.1</v>
      </c>
      <c r="C680" s="19">
        <v>5</v>
      </c>
      <c r="D680" s="19">
        <v>7.99</v>
      </c>
      <c r="E680" s="18">
        <f t="shared" si="153"/>
        <v>799</v>
      </c>
      <c r="F680" s="18">
        <f>'USPS 1st-class int''l (JPY)'!C7</f>
        <v>1148</v>
      </c>
      <c r="G680" s="18">
        <f t="shared" si="150"/>
        <v>975.8</v>
      </c>
      <c r="H680" s="20">
        <f t="shared" si="151"/>
        <v>7.99</v>
      </c>
      <c r="I680" s="23">
        <f t="shared" si="154"/>
        <v>1775</v>
      </c>
    </row>
    <row r="681" spans="1:10" ht="15.75" customHeight="1">
      <c r="A681" s="17" t="s">
        <v>3086</v>
      </c>
      <c r="B681" s="18">
        <v>0.1</v>
      </c>
      <c r="C681" s="19">
        <v>5</v>
      </c>
      <c r="D681" s="19">
        <v>7.99</v>
      </c>
      <c r="E681" s="18">
        <f t="shared" si="153"/>
        <v>799</v>
      </c>
      <c r="F681" s="18">
        <f>'USPS 1st-class int''l (JPY)'!C7</f>
        <v>1148</v>
      </c>
      <c r="G681" s="18">
        <f t="shared" si="150"/>
        <v>975.8</v>
      </c>
      <c r="H681" s="20">
        <f t="shared" si="151"/>
        <v>7.99</v>
      </c>
      <c r="I681" s="23">
        <f t="shared" si="154"/>
        <v>1775</v>
      </c>
    </row>
    <row r="682" spans="1:10" ht="15.75" customHeight="1">
      <c r="A682" s="17" t="s">
        <v>3087</v>
      </c>
      <c r="B682" s="18">
        <v>0.1</v>
      </c>
      <c r="C682" s="19">
        <v>5</v>
      </c>
      <c r="D682" s="19">
        <v>7.99</v>
      </c>
      <c r="E682" s="18">
        <f t="shared" si="153"/>
        <v>799</v>
      </c>
      <c r="F682" s="18">
        <f>'USPS 1st-class int''l (JPY)'!C7</f>
        <v>1148</v>
      </c>
      <c r="G682" s="18">
        <f t="shared" si="150"/>
        <v>975.8</v>
      </c>
      <c r="H682" s="20">
        <f t="shared" si="151"/>
        <v>7.99</v>
      </c>
      <c r="I682" s="23">
        <f t="shared" si="154"/>
        <v>1775</v>
      </c>
    </row>
    <row r="683" spans="1:10" ht="15.75" customHeight="1">
      <c r="A683" s="17" t="s">
        <v>3088</v>
      </c>
      <c r="B683" s="18">
        <v>0.1</v>
      </c>
      <c r="C683" s="19">
        <v>5</v>
      </c>
      <c r="D683" s="19">
        <v>7.99</v>
      </c>
      <c r="E683" s="18">
        <f t="shared" si="153"/>
        <v>799</v>
      </c>
      <c r="F683" s="18">
        <f>'USPS 1st-class int''l (JPY)'!C7</f>
        <v>1148</v>
      </c>
      <c r="G683" s="18">
        <f t="shared" si="150"/>
        <v>975.8</v>
      </c>
      <c r="H683" s="20">
        <f t="shared" si="151"/>
        <v>7.99</v>
      </c>
      <c r="I683" s="23">
        <f t="shared" si="154"/>
        <v>1775</v>
      </c>
    </row>
    <row r="684" spans="1:10" ht="15.75" customHeight="1">
      <c r="A684" s="17" t="s">
        <v>3089</v>
      </c>
      <c r="B684" s="18">
        <v>0.1</v>
      </c>
      <c r="C684" s="19">
        <v>5</v>
      </c>
      <c r="D684" s="19">
        <v>7.99</v>
      </c>
      <c r="E684" s="18">
        <f t="shared" si="153"/>
        <v>799</v>
      </c>
      <c r="F684" s="18">
        <f>'USPS 1st-class int''l (JPY)'!C7</f>
        <v>1148</v>
      </c>
      <c r="G684" s="18">
        <f t="shared" si="150"/>
        <v>975.8</v>
      </c>
      <c r="H684" s="20">
        <f t="shared" si="151"/>
        <v>7.99</v>
      </c>
      <c r="I684" s="23">
        <f t="shared" si="154"/>
        <v>1775</v>
      </c>
    </row>
    <row r="685" spans="1:10" ht="15.75" customHeight="1">
      <c r="A685" s="17" t="s">
        <v>3090</v>
      </c>
      <c r="B685" s="18">
        <v>0.1</v>
      </c>
      <c r="C685" s="19">
        <v>5</v>
      </c>
      <c r="D685" s="19">
        <v>7.99</v>
      </c>
      <c r="E685" s="18">
        <f t="shared" si="153"/>
        <v>799</v>
      </c>
      <c r="F685" s="18">
        <f>'USPS 1st-class int''l (JPY)'!C7</f>
        <v>1148</v>
      </c>
      <c r="G685" s="18">
        <f t="shared" si="150"/>
        <v>975.8</v>
      </c>
      <c r="H685" s="20">
        <f t="shared" si="151"/>
        <v>7.99</v>
      </c>
      <c r="I685" s="23">
        <f t="shared" si="154"/>
        <v>1775</v>
      </c>
    </row>
    <row r="686" spans="1:10" s="43" customFormat="1" ht="15.75" customHeight="1">
      <c r="A686" s="52" t="s">
        <v>3091</v>
      </c>
      <c r="B686" s="53">
        <v>0.1</v>
      </c>
      <c r="C686" s="54">
        <v>1.6</v>
      </c>
      <c r="D686" s="54">
        <v>7.99</v>
      </c>
      <c r="E686" s="18">
        <f t="shared" si="153"/>
        <v>799</v>
      </c>
      <c r="F686" s="53">
        <f>'USPS 1st-class int''l (JPY)'!C4</f>
        <v>616</v>
      </c>
      <c r="G686" s="53">
        <f t="shared" si="150"/>
        <v>523.6</v>
      </c>
      <c r="H686" s="55">
        <f t="shared" si="151"/>
        <v>7.99</v>
      </c>
      <c r="I686" s="23">
        <f t="shared" si="154"/>
        <v>1323</v>
      </c>
      <c r="J686" s="57"/>
    </row>
    <row r="687" spans="1:10" ht="15.75" customHeight="1">
      <c r="A687" s="17" t="s">
        <v>3092</v>
      </c>
      <c r="B687" s="18">
        <v>0.1</v>
      </c>
      <c r="C687" s="19">
        <v>5</v>
      </c>
      <c r="D687" s="19">
        <v>7.99</v>
      </c>
      <c r="E687" s="18">
        <f t="shared" si="153"/>
        <v>799</v>
      </c>
      <c r="F687" s="18">
        <f>'USPS 1st-class int''l (JPY)'!C7</f>
        <v>1148</v>
      </c>
      <c r="G687" s="18">
        <f t="shared" si="150"/>
        <v>975.8</v>
      </c>
      <c r="H687" s="20">
        <f t="shared" si="151"/>
        <v>7.99</v>
      </c>
      <c r="I687" s="23">
        <f t="shared" si="154"/>
        <v>1775</v>
      </c>
    </row>
    <row r="688" spans="1:10" ht="15.75" customHeight="1">
      <c r="A688" s="17" t="s">
        <v>3093</v>
      </c>
      <c r="B688" s="18">
        <v>0.1</v>
      </c>
      <c r="C688" s="19">
        <v>5</v>
      </c>
      <c r="D688" s="19">
        <v>7.99</v>
      </c>
      <c r="E688" s="18">
        <f t="shared" si="153"/>
        <v>799</v>
      </c>
      <c r="F688" s="18">
        <f>'USPS 1st-class int''l (JPY)'!C7</f>
        <v>1148</v>
      </c>
      <c r="G688" s="18">
        <f t="shared" si="150"/>
        <v>975.8</v>
      </c>
      <c r="H688" s="20">
        <f t="shared" si="151"/>
        <v>7.99</v>
      </c>
      <c r="I688" s="23">
        <f t="shared" si="154"/>
        <v>1775</v>
      </c>
    </row>
  </sheetData>
  <sortState ref="A2:J688">
    <sortCondition ref="A2:A688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1" topLeftCell="A2" activePane="bottomLeft" state="frozen"/>
      <selection pane="bottomLeft" activeCell="I2" sqref="I2:I40"/>
    </sheetView>
  </sheetViews>
  <sheetFormatPr defaultColWidth="9" defaultRowHeight="12.75"/>
  <cols>
    <col min="1" max="1" width="16.625" style="25" customWidth="1"/>
    <col min="2" max="2" width="12.5" style="26" customWidth="1"/>
    <col min="3" max="4" width="12.5" style="27" customWidth="1"/>
    <col min="5" max="7" width="12.5" style="26" customWidth="1"/>
    <col min="8" max="10" width="12.5" style="27" customWidth="1"/>
    <col min="11" max="16384" width="9" style="27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28" t="s">
        <v>8</v>
      </c>
      <c r="E1" s="13" t="s">
        <v>9</v>
      </c>
      <c r="F1" s="14" t="s">
        <v>10</v>
      </c>
      <c r="G1" s="15" t="s">
        <v>11</v>
      </c>
      <c r="H1" s="29" t="s">
        <v>137</v>
      </c>
      <c r="I1" s="37" t="s">
        <v>12</v>
      </c>
      <c r="J1" s="38" t="s">
        <v>13</v>
      </c>
    </row>
    <row r="2" spans="1:10" s="4" customFormat="1" ht="15.75" customHeight="1">
      <c r="A2" s="30" t="s">
        <v>3094</v>
      </c>
      <c r="B2" s="31">
        <v>1.83</v>
      </c>
      <c r="C2" s="32">
        <v>31</v>
      </c>
      <c r="D2" s="32">
        <v>15.99</v>
      </c>
      <c r="E2" s="31">
        <f>D2*100</f>
        <v>1599</v>
      </c>
      <c r="F2" s="31">
        <f>'USPS 1st-class int''l (JPY)'!C33</f>
        <v>2007</v>
      </c>
      <c r="G2" s="31">
        <f t="shared" ref="G2" si="0">IF(C2&lt;=16,F2*0.85,IF(C2&lt;=32,F2*0.75,IF(C2&lt;=48,F2*0.65,F2*0.55)))</f>
        <v>1505.25</v>
      </c>
      <c r="H2" s="33">
        <f t="shared" ref="H2" si="1">D2</f>
        <v>15.99</v>
      </c>
      <c r="I2" s="39">
        <f>ROUNDUP(E2+G2,0)</f>
        <v>3105</v>
      </c>
      <c r="J2" s="40"/>
    </row>
    <row r="3" spans="1:10" ht="15.75" customHeight="1">
      <c r="A3" s="34" t="s">
        <v>3095</v>
      </c>
      <c r="B3" s="31">
        <v>1.83</v>
      </c>
      <c r="C3" s="32">
        <v>31</v>
      </c>
      <c r="D3" s="35">
        <v>15.99</v>
      </c>
      <c r="E3" s="31">
        <f t="shared" ref="E3" si="2">D3*100</f>
        <v>1599</v>
      </c>
      <c r="F3" s="36">
        <f>'USPS 1st-class int''l (JPY)'!C33</f>
        <v>2007</v>
      </c>
      <c r="G3" s="31">
        <f t="shared" ref="G3" si="3">IF(C3&lt;=16,F3*0.85,IF(C3&lt;=32,F3*0.75,IF(C3&lt;=48,F3*0.65,F3*0.55)))</f>
        <v>1505.25</v>
      </c>
      <c r="H3" s="33">
        <f t="shared" ref="H3" si="4">D3</f>
        <v>15.99</v>
      </c>
      <c r="I3" s="39">
        <f t="shared" ref="I3" si="5">ROUNDUP(E3+G3,0)</f>
        <v>3105</v>
      </c>
      <c r="J3" s="41"/>
    </row>
    <row r="4" spans="1:10" ht="15.75" customHeight="1">
      <c r="A4" s="30" t="s">
        <v>3096</v>
      </c>
      <c r="B4" s="31">
        <v>1.83</v>
      </c>
      <c r="C4" s="32">
        <v>31</v>
      </c>
      <c r="D4" s="32">
        <v>15.99</v>
      </c>
      <c r="E4" s="31">
        <f t="shared" ref="E4:E41" si="6">D4*100</f>
        <v>1599</v>
      </c>
      <c r="F4" s="31">
        <f>'USPS 1st-class int''l (JPY)'!C33</f>
        <v>2007</v>
      </c>
      <c r="G4" s="31">
        <f t="shared" ref="G4:G51" si="7">IF(C4&lt;=16,F4*0.85,IF(C4&lt;=32,F4*0.75,IF(C4&lt;=48,F4*0.65,F4*0.55)))</f>
        <v>1505.25</v>
      </c>
      <c r="H4" s="33">
        <f t="shared" ref="H4:H51" si="8">D4</f>
        <v>15.99</v>
      </c>
      <c r="I4" s="39">
        <f t="shared" ref="I4:I41" si="9">ROUNDUP(E4+G4,0)</f>
        <v>3105</v>
      </c>
    </row>
    <row r="5" spans="1:10" ht="15.75" customHeight="1">
      <c r="A5" s="30" t="s">
        <v>3097</v>
      </c>
      <c r="B5" s="31">
        <v>1.83</v>
      </c>
      <c r="C5" s="32">
        <v>31</v>
      </c>
      <c r="D5" s="32">
        <v>15.99</v>
      </c>
      <c r="E5" s="31">
        <f t="shared" si="6"/>
        <v>1599</v>
      </c>
      <c r="F5" s="31">
        <f>'USPS 1st-class int''l (JPY)'!C33</f>
        <v>2007</v>
      </c>
      <c r="G5" s="31">
        <f t="shared" si="7"/>
        <v>1505.25</v>
      </c>
      <c r="H5" s="33">
        <f t="shared" si="8"/>
        <v>15.99</v>
      </c>
      <c r="I5" s="39">
        <f t="shared" si="9"/>
        <v>3105</v>
      </c>
    </row>
    <row r="6" spans="1:10" ht="15.75" customHeight="1">
      <c r="A6" s="30" t="s">
        <v>3098</v>
      </c>
      <c r="B6" s="31">
        <v>1.83</v>
      </c>
      <c r="C6" s="32">
        <v>31</v>
      </c>
      <c r="D6" s="32">
        <v>15.99</v>
      </c>
      <c r="E6" s="31">
        <f t="shared" si="6"/>
        <v>1599</v>
      </c>
      <c r="F6" s="31">
        <f>'USPS 1st-class int''l (JPY)'!C33</f>
        <v>2007</v>
      </c>
      <c r="G6" s="31">
        <f t="shared" si="7"/>
        <v>1505.25</v>
      </c>
      <c r="H6" s="33">
        <f t="shared" si="8"/>
        <v>15.99</v>
      </c>
      <c r="I6" s="39">
        <f t="shared" si="9"/>
        <v>3105</v>
      </c>
    </row>
    <row r="7" spans="1:10" ht="15.75" customHeight="1">
      <c r="A7" s="30" t="s">
        <v>3099</v>
      </c>
      <c r="B7" s="31">
        <v>1.83</v>
      </c>
      <c r="C7" s="32">
        <v>31</v>
      </c>
      <c r="D7" s="32">
        <v>15.99</v>
      </c>
      <c r="E7" s="31">
        <f t="shared" si="6"/>
        <v>1599</v>
      </c>
      <c r="F7" s="31">
        <f>'USPS 1st-class int''l (JPY)'!C33</f>
        <v>2007</v>
      </c>
      <c r="G7" s="31">
        <f t="shared" si="7"/>
        <v>1505.25</v>
      </c>
      <c r="H7" s="33">
        <f t="shared" si="8"/>
        <v>15.99</v>
      </c>
      <c r="I7" s="39">
        <f t="shared" si="9"/>
        <v>3105</v>
      </c>
    </row>
    <row r="8" spans="1:10" ht="15.75" customHeight="1">
      <c r="A8" s="30" t="s">
        <v>3100</v>
      </c>
      <c r="B8" s="31">
        <v>1.83</v>
      </c>
      <c r="C8" s="32">
        <v>31</v>
      </c>
      <c r="D8" s="32">
        <v>15.99</v>
      </c>
      <c r="E8" s="31">
        <f t="shared" si="6"/>
        <v>1599</v>
      </c>
      <c r="F8" s="31">
        <f>'USPS 1st-class int''l (JPY)'!C33</f>
        <v>2007</v>
      </c>
      <c r="G8" s="31">
        <f t="shared" si="7"/>
        <v>1505.25</v>
      </c>
      <c r="H8" s="33">
        <f t="shared" si="8"/>
        <v>15.99</v>
      </c>
      <c r="I8" s="39">
        <f t="shared" si="9"/>
        <v>3105</v>
      </c>
    </row>
    <row r="9" spans="1:10" ht="15.75" customHeight="1">
      <c r="A9" s="30" t="s">
        <v>3101</v>
      </c>
      <c r="B9" s="31">
        <v>1.83</v>
      </c>
      <c r="C9" s="32">
        <v>31</v>
      </c>
      <c r="D9" s="32">
        <v>15.99</v>
      </c>
      <c r="E9" s="31">
        <f t="shared" si="6"/>
        <v>1599</v>
      </c>
      <c r="F9" s="31">
        <f>'USPS 1st-class int''l (JPY)'!C33</f>
        <v>2007</v>
      </c>
      <c r="G9" s="31">
        <f t="shared" si="7"/>
        <v>1505.25</v>
      </c>
      <c r="H9" s="33">
        <f t="shared" si="8"/>
        <v>15.99</v>
      </c>
      <c r="I9" s="39">
        <f t="shared" si="9"/>
        <v>3105</v>
      </c>
    </row>
    <row r="10" spans="1:10" ht="15.75" customHeight="1">
      <c r="A10" s="30" t="s">
        <v>3102</v>
      </c>
      <c r="B10" s="31">
        <v>1.83</v>
      </c>
      <c r="C10" s="32">
        <v>31</v>
      </c>
      <c r="D10" s="32">
        <v>19.989999999999998</v>
      </c>
      <c r="E10" s="31">
        <f t="shared" si="6"/>
        <v>1999</v>
      </c>
      <c r="F10" s="31">
        <f>'USPS 1st-class int''l (JPY)'!C33</f>
        <v>2007</v>
      </c>
      <c r="G10" s="31">
        <f t="shared" si="7"/>
        <v>1505.25</v>
      </c>
      <c r="H10" s="33">
        <f t="shared" si="8"/>
        <v>19.989999999999998</v>
      </c>
      <c r="I10" s="39">
        <f t="shared" si="9"/>
        <v>3505</v>
      </c>
    </row>
    <row r="11" spans="1:10" ht="15.75" customHeight="1">
      <c r="A11" s="30" t="s">
        <v>3103</v>
      </c>
      <c r="B11" s="31">
        <v>1.83</v>
      </c>
      <c r="C11" s="32">
        <v>31</v>
      </c>
      <c r="D11" s="32">
        <v>19.989999999999998</v>
      </c>
      <c r="E11" s="31">
        <f t="shared" si="6"/>
        <v>1999</v>
      </c>
      <c r="F11" s="31">
        <f>'USPS 1st-class int''l (JPY)'!C33</f>
        <v>2007</v>
      </c>
      <c r="G11" s="31">
        <f t="shared" si="7"/>
        <v>1505.25</v>
      </c>
      <c r="H11" s="33">
        <f t="shared" si="8"/>
        <v>19.989999999999998</v>
      </c>
      <c r="I11" s="39">
        <f t="shared" si="9"/>
        <v>3505</v>
      </c>
    </row>
    <row r="12" spans="1:10" ht="15.75" customHeight="1">
      <c r="A12" s="30" t="s">
        <v>3104</v>
      </c>
      <c r="B12" s="31">
        <v>1.83</v>
      </c>
      <c r="C12" s="32">
        <v>31</v>
      </c>
      <c r="D12" s="32">
        <v>19.989999999999998</v>
      </c>
      <c r="E12" s="31">
        <f t="shared" si="6"/>
        <v>1999</v>
      </c>
      <c r="F12" s="31">
        <f>'USPS 1st-class int''l (JPY)'!C33</f>
        <v>2007</v>
      </c>
      <c r="G12" s="31">
        <f t="shared" si="7"/>
        <v>1505.25</v>
      </c>
      <c r="H12" s="33">
        <f t="shared" si="8"/>
        <v>19.989999999999998</v>
      </c>
      <c r="I12" s="39">
        <f t="shared" si="9"/>
        <v>3505</v>
      </c>
    </row>
    <row r="13" spans="1:10" ht="15.75" customHeight="1">
      <c r="A13" s="30" t="s">
        <v>3105</v>
      </c>
      <c r="B13" s="31">
        <v>1.83</v>
      </c>
      <c r="C13" s="32">
        <v>31</v>
      </c>
      <c r="D13" s="32">
        <v>19.989999999999998</v>
      </c>
      <c r="E13" s="31">
        <f t="shared" si="6"/>
        <v>1999</v>
      </c>
      <c r="F13" s="31">
        <f>'USPS 1st-class int''l (JPY)'!C33</f>
        <v>2007</v>
      </c>
      <c r="G13" s="31">
        <f t="shared" si="7"/>
        <v>1505.25</v>
      </c>
      <c r="H13" s="33">
        <f t="shared" si="8"/>
        <v>19.989999999999998</v>
      </c>
      <c r="I13" s="39">
        <f t="shared" si="9"/>
        <v>3505</v>
      </c>
    </row>
    <row r="14" spans="1:10" ht="15.75" customHeight="1">
      <c r="A14" s="30" t="s">
        <v>3106</v>
      </c>
      <c r="B14" s="31">
        <v>1.83</v>
      </c>
      <c r="C14" s="32">
        <v>31</v>
      </c>
      <c r="D14" s="32">
        <v>19.989999999999998</v>
      </c>
      <c r="E14" s="31">
        <f t="shared" si="6"/>
        <v>1999</v>
      </c>
      <c r="F14" s="31">
        <f>'USPS 1st-class int''l (JPY)'!C33</f>
        <v>2007</v>
      </c>
      <c r="G14" s="31">
        <f t="shared" si="7"/>
        <v>1505.25</v>
      </c>
      <c r="H14" s="33">
        <f t="shared" si="8"/>
        <v>19.989999999999998</v>
      </c>
      <c r="I14" s="39">
        <f t="shared" si="9"/>
        <v>3505</v>
      </c>
    </row>
    <row r="15" spans="1:10" ht="15.75" customHeight="1">
      <c r="A15" s="30" t="s">
        <v>3107</v>
      </c>
      <c r="B15" s="31">
        <v>1.83</v>
      </c>
      <c r="C15" s="32">
        <v>31</v>
      </c>
      <c r="D15" s="32">
        <v>19.989999999999998</v>
      </c>
      <c r="E15" s="31">
        <f t="shared" si="6"/>
        <v>1999</v>
      </c>
      <c r="F15" s="31">
        <f>'USPS 1st-class int''l (JPY)'!C33</f>
        <v>2007</v>
      </c>
      <c r="G15" s="31">
        <f t="shared" si="7"/>
        <v>1505.25</v>
      </c>
      <c r="H15" s="33">
        <f t="shared" si="8"/>
        <v>19.989999999999998</v>
      </c>
      <c r="I15" s="39">
        <f t="shared" si="9"/>
        <v>3505</v>
      </c>
    </row>
    <row r="16" spans="1:10" ht="15.75" customHeight="1">
      <c r="A16" s="30" t="s">
        <v>3108</v>
      </c>
      <c r="B16" s="31">
        <v>1.83</v>
      </c>
      <c r="C16" s="32">
        <v>31</v>
      </c>
      <c r="D16" s="32">
        <v>19.989999999999998</v>
      </c>
      <c r="E16" s="31">
        <f t="shared" si="6"/>
        <v>1999</v>
      </c>
      <c r="F16" s="31">
        <f>'USPS 1st-class int''l (JPY)'!C33</f>
        <v>2007</v>
      </c>
      <c r="G16" s="31">
        <f t="shared" si="7"/>
        <v>1505.25</v>
      </c>
      <c r="H16" s="33">
        <f t="shared" si="8"/>
        <v>19.989999999999998</v>
      </c>
      <c r="I16" s="39">
        <f t="shared" si="9"/>
        <v>3505</v>
      </c>
    </row>
    <row r="17" spans="1:9" ht="15.75" customHeight="1">
      <c r="A17" s="30" t="s">
        <v>3109</v>
      </c>
      <c r="B17" s="31">
        <v>1.83</v>
      </c>
      <c r="C17" s="32">
        <v>31</v>
      </c>
      <c r="D17" s="32">
        <v>19.989999999999998</v>
      </c>
      <c r="E17" s="31">
        <f t="shared" si="6"/>
        <v>1999</v>
      </c>
      <c r="F17" s="31">
        <f>'USPS 1st-class int''l (JPY)'!C33</f>
        <v>2007</v>
      </c>
      <c r="G17" s="31">
        <f t="shared" si="7"/>
        <v>1505.25</v>
      </c>
      <c r="H17" s="33">
        <f t="shared" si="8"/>
        <v>19.989999999999998</v>
      </c>
      <c r="I17" s="39">
        <f t="shared" si="9"/>
        <v>3505</v>
      </c>
    </row>
    <row r="18" spans="1:9" ht="15.75" customHeight="1">
      <c r="A18" s="30" t="s">
        <v>3110</v>
      </c>
      <c r="B18" s="31">
        <v>1.83</v>
      </c>
      <c r="C18" s="32">
        <v>31</v>
      </c>
      <c r="D18" s="32">
        <v>19.989999999999998</v>
      </c>
      <c r="E18" s="31">
        <f t="shared" si="6"/>
        <v>1999</v>
      </c>
      <c r="F18" s="31">
        <f>'USPS 1st-class int''l (JPY)'!C33</f>
        <v>2007</v>
      </c>
      <c r="G18" s="31">
        <f t="shared" si="7"/>
        <v>1505.25</v>
      </c>
      <c r="H18" s="33">
        <f t="shared" si="8"/>
        <v>19.989999999999998</v>
      </c>
      <c r="I18" s="39">
        <f t="shared" si="9"/>
        <v>3505</v>
      </c>
    </row>
    <row r="19" spans="1:9" ht="15.75" customHeight="1">
      <c r="A19" s="30" t="s">
        <v>3111</v>
      </c>
      <c r="B19" s="31">
        <v>1.83</v>
      </c>
      <c r="C19" s="32">
        <v>31</v>
      </c>
      <c r="D19" s="32">
        <v>19.989999999999998</v>
      </c>
      <c r="E19" s="31">
        <f t="shared" si="6"/>
        <v>1999</v>
      </c>
      <c r="F19" s="31">
        <f>'USPS 1st-class int''l (JPY)'!C33</f>
        <v>2007</v>
      </c>
      <c r="G19" s="31">
        <f t="shared" si="7"/>
        <v>1505.25</v>
      </c>
      <c r="H19" s="33">
        <f t="shared" si="8"/>
        <v>19.989999999999998</v>
      </c>
      <c r="I19" s="39">
        <f t="shared" si="9"/>
        <v>3505</v>
      </c>
    </row>
    <row r="20" spans="1:9" ht="15.75" customHeight="1">
      <c r="A20" s="30" t="s">
        <v>3112</v>
      </c>
      <c r="B20" s="31">
        <v>1.83</v>
      </c>
      <c r="C20" s="32">
        <v>31</v>
      </c>
      <c r="D20" s="32">
        <v>19.989999999999998</v>
      </c>
      <c r="E20" s="31">
        <f t="shared" si="6"/>
        <v>1999</v>
      </c>
      <c r="F20" s="31">
        <f>'USPS 1st-class int''l (JPY)'!C33</f>
        <v>2007</v>
      </c>
      <c r="G20" s="31">
        <f t="shared" si="7"/>
        <v>1505.25</v>
      </c>
      <c r="H20" s="33">
        <f t="shared" si="8"/>
        <v>19.989999999999998</v>
      </c>
      <c r="I20" s="39">
        <f t="shared" si="9"/>
        <v>3505</v>
      </c>
    </row>
    <row r="21" spans="1:9" ht="15.75" customHeight="1">
      <c r="A21" s="30" t="s">
        <v>3113</v>
      </c>
      <c r="B21" s="31">
        <v>1.83</v>
      </c>
      <c r="C21" s="32">
        <v>31</v>
      </c>
      <c r="D21" s="32">
        <v>19.989999999999998</v>
      </c>
      <c r="E21" s="31">
        <f t="shared" si="6"/>
        <v>1999</v>
      </c>
      <c r="F21" s="31">
        <f>'USPS 1st-class int''l (JPY)'!C33</f>
        <v>2007</v>
      </c>
      <c r="G21" s="31">
        <f t="shared" si="7"/>
        <v>1505.25</v>
      </c>
      <c r="H21" s="33">
        <f t="shared" si="8"/>
        <v>19.989999999999998</v>
      </c>
      <c r="I21" s="39">
        <f t="shared" si="9"/>
        <v>3505</v>
      </c>
    </row>
    <row r="22" spans="1:9" ht="15.75" customHeight="1">
      <c r="A22" s="30" t="s">
        <v>3114</v>
      </c>
      <c r="B22" s="31">
        <v>1.83</v>
      </c>
      <c r="C22" s="32">
        <v>31</v>
      </c>
      <c r="D22" s="32">
        <v>19.989999999999998</v>
      </c>
      <c r="E22" s="31">
        <f t="shared" si="6"/>
        <v>1999</v>
      </c>
      <c r="F22" s="31">
        <f>'USPS 1st-class int''l (JPY)'!C33</f>
        <v>2007</v>
      </c>
      <c r="G22" s="31">
        <f t="shared" si="7"/>
        <v>1505.25</v>
      </c>
      <c r="H22" s="33">
        <f t="shared" si="8"/>
        <v>19.989999999999998</v>
      </c>
      <c r="I22" s="39">
        <f t="shared" si="9"/>
        <v>3505</v>
      </c>
    </row>
    <row r="23" spans="1:9" ht="15.75" customHeight="1">
      <c r="A23" s="30" t="s">
        <v>3115</v>
      </c>
      <c r="B23" s="31">
        <v>1.83</v>
      </c>
      <c r="C23" s="32">
        <v>31</v>
      </c>
      <c r="D23" s="32">
        <v>19.989999999999998</v>
      </c>
      <c r="E23" s="31">
        <f t="shared" si="6"/>
        <v>1999</v>
      </c>
      <c r="F23" s="31">
        <f>'USPS 1st-class int''l (JPY)'!C33</f>
        <v>2007</v>
      </c>
      <c r="G23" s="31">
        <f t="shared" si="7"/>
        <v>1505.25</v>
      </c>
      <c r="H23" s="33">
        <f t="shared" si="8"/>
        <v>19.989999999999998</v>
      </c>
      <c r="I23" s="39">
        <f t="shared" si="9"/>
        <v>3505</v>
      </c>
    </row>
    <row r="24" spans="1:9" ht="15.75" customHeight="1">
      <c r="A24" s="30" t="s">
        <v>3116</v>
      </c>
      <c r="B24" s="31">
        <v>1.83</v>
      </c>
      <c r="C24" s="32">
        <v>31</v>
      </c>
      <c r="D24" s="32">
        <v>19.989999999999998</v>
      </c>
      <c r="E24" s="31">
        <f t="shared" si="6"/>
        <v>1999</v>
      </c>
      <c r="F24" s="31">
        <f>'USPS 1st-class int''l (JPY)'!C33</f>
        <v>2007</v>
      </c>
      <c r="G24" s="31">
        <f t="shared" si="7"/>
        <v>1505.25</v>
      </c>
      <c r="H24" s="33">
        <f t="shared" si="8"/>
        <v>19.989999999999998</v>
      </c>
      <c r="I24" s="39">
        <f t="shared" si="9"/>
        <v>3505</v>
      </c>
    </row>
    <row r="25" spans="1:9" ht="15.75" customHeight="1">
      <c r="A25" s="30" t="s">
        <v>3117</v>
      </c>
      <c r="B25" s="31">
        <v>1.83</v>
      </c>
      <c r="C25" s="32">
        <v>31</v>
      </c>
      <c r="D25" s="32">
        <v>19.989999999999998</v>
      </c>
      <c r="E25" s="31">
        <f t="shared" si="6"/>
        <v>1999</v>
      </c>
      <c r="F25" s="31">
        <f>'USPS 1st-class int''l (JPY)'!C33</f>
        <v>2007</v>
      </c>
      <c r="G25" s="31">
        <f t="shared" si="7"/>
        <v>1505.25</v>
      </c>
      <c r="H25" s="33">
        <f t="shared" si="8"/>
        <v>19.989999999999998</v>
      </c>
      <c r="I25" s="39">
        <f t="shared" si="9"/>
        <v>3505</v>
      </c>
    </row>
    <row r="26" spans="1:9" ht="15.75" customHeight="1">
      <c r="A26" s="30" t="s">
        <v>3118</v>
      </c>
      <c r="B26" s="31">
        <v>1.83</v>
      </c>
      <c r="C26" s="32">
        <v>31</v>
      </c>
      <c r="D26" s="32">
        <v>19.989999999999998</v>
      </c>
      <c r="E26" s="31">
        <f t="shared" si="6"/>
        <v>1999</v>
      </c>
      <c r="F26" s="31">
        <f>'USPS 1st-class int''l (JPY)'!C33</f>
        <v>2007</v>
      </c>
      <c r="G26" s="31">
        <f t="shared" si="7"/>
        <v>1505.25</v>
      </c>
      <c r="H26" s="33">
        <f t="shared" si="8"/>
        <v>19.989999999999998</v>
      </c>
      <c r="I26" s="39">
        <f t="shared" si="9"/>
        <v>3505</v>
      </c>
    </row>
    <row r="27" spans="1:9" ht="15.75" customHeight="1">
      <c r="A27" s="30" t="s">
        <v>3119</v>
      </c>
      <c r="B27" s="31">
        <v>1.83</v>
      </c>
      <c r="C27" s="32">
        <v>31</v>
      </c>
      <c r="D27" s="32">
        <v>19.989999999999998</v>
      </c>
      <c r="E27" s="31">
        <f t="shared" si="6"/>
        <v>1999</v>
      </c>
      <c r="F27" s="31">
        <f>'USPS 1st-class int''l (JPY)'!C33</f>
        <v>2007</v>
      </c>
      <c r="G27" s="31">
        <f t="shared" si="7"/>
        <v>1505.25</v>
      </c>
      <c r="H27" s="33">
        <f t="shared" si="8"/>
        <v>19.989999999999998</v>
      </c>
      <c r="I27" s="39">
        <f t="shared" si="9"/>
        <v>3505</v>
      </c>
    </row>
    <row r="28" spans="1:9" ht="15.75" customHeight="1">
      <c r="A28" s="30" t="s">
        <v>3120</v>
      </c>
      <c r="B28" s="31">
        <v>1.83</v>
      </c>
      <c r="C28" s="32">
        <v>31</v>
      </c>
      <c r="D28" s="32">
        <v>19.989999999999998</v>
      </c>
      <c r="E28" s="31">
        <f t="shared" si="6"/>
        <v>1999</v>
      </c>
      <c r="F28" s="31">
        <f>'USPS 1st-class int''l (JPY)'!C33</f>
        <v>2007</v>
      </c>
      <c r="G28" s="31">
        <f t="shared" si="7"/>
        <v>1505.25</v>
      </c>
      <c r="H28" s="33">
        <f t="shared" si="8"/>
        <v>19.989999999999998</v>
      </c>
      <c r="I28" s="39">
        <f t="shared" si="9"/>
        <v>3505</v>
      </c>
    </row>
    <row r="29" spans="1:9" ht="15.75" customHeight="1">
      <c r="A29" s="30" t="s">
        <v>3121</v>
      </c>
      <c r="B29" s="31">
        <v>1.83</v>
      </c>
      <c r="C29" s="32">
        <v>31</v>
      </c>
      <c r="D29" s="32">
        <v>15.99</v>
      </c>
      <c r="E29" s="31">
        <f t="shared" si="6"/>
        <v>1599</v>
      </c>
      <c r="F29" s="31">
        <f>'USPS 1st-class int''l (JPY)'!C33</f>
        <v>2007</v>
      </c>
      <c r="G29" s="31">
        <f t="shared" si="7"/>
        <v>1505.25</v>
      </c>
      <c r="H29" s="33">
        <f t="shared" si="8"/>
        <v>15.99</v>
      </c>
      <c r="I29" s="39">
        <f t="shared" si="9"/>
        <v>3105</v>
      </c>
    </row>
    <row r="30" spans="1:9" ht="15.75" customHeight="1">
      <c r="A30" s="30" t="s">
        <v>3122</v>
      </c>
      <c r="B30" s="31">
        <v>1.83</v>
      </c>
      <c r="C30" s="32">
        <v>31</v>
      </c>
      <c r="D30" s="32">
        <v>15.99</v>
      </c>
      <c r="E30" s="31">
        <f t="shared" si="6"/>
        <v>1599</v>
      </c>
      <c r="F30" s="31">
        <f>'USPS 1st-class int''l (JPY)'!C33</f>
        <v>2007</v>
      </c>
      <c r="G30" s="31">
        <f t="shared" si="7"/>
        <v>1505.25</v>
      </c>
      <c r="H30" s="33">
        <f t="shared" si="8"/>
        <v>15.99</v>
      </c>
      <c r="I30" s="39">
        <f t="shared" si="9"/>
        <v>3105</v>
      </c>
    </row>
    <row r="31" spans="1:9" ht="15.75" customHeight="1">
      <c r="A31" s="30" t="s">
        <v>3123</v>
      </c>
      <c r="B31" s="31">
        <v>1.83</v>
      </c>
      <c r="C31" s="32">
        <v>31</v>
      </c>
      <c r="D31" s="32">
        <v>15.99</v>
      </c>
      <c r="E31" s="31">
        <f t="shared" si="6"/>
        <v>1599</v>
      </c>
      <c r="F31" s="31">
        <f>'USPS 1st-class int''l (JPY)'!C33</f>
        <v>2007</v>
      </c>
      <c r="G31" s="31">
        <f t="shared" si="7"/>
        <v>1505.25</v>
      </c>
      <c r="H31" s="33">
        <f t="shared" si="8"/>
        <v>15.99</v>
      </c>
      <c r="I31" s="39">
        <f t="shared" si="9"/>
        <v>3105</v>
      </c>
    </row>
    <row r="32" spans="1:9" ht="15.75" customHeight="1">
      <c r="A32" s="30" t="s">
        <v>3124</v>
      </c>
      <c r="B32" s="31">
        <v>1.83</v>
      </c>
      <c r="C32" s="32">
        <v>31</v>
      </c>
      <c r="D32" s="32">
        <v>15.99</v>
      </c>
      <c r="E32" s="31">
        <f t="shared" si="6"/>
        <v>1599</v>
      </c>
      <c r="F32" s="31">
        <f>'USPS 1st-class int''l (JPY)'!C33</f>
        <v>2007</v>
      </c>
      <c r="G32" s="31">
        <f t="shared" si="7"/>
        <v>1505.25</v>
      </c>
      <c r="H32" s="33">
        <f t="shared" si="8"/>
        <v>15.99</v>
      </c>
      <c r="I32" s="39">
        <f t="shared" si="9"/>
        <v>3105</v>
      </c>
    </row>
    <row r="33" spans="1:9" ht="15.75" customHeight="1">
      <c r="A33" s="30" t="s">
        <v>3125</v>
      </c>
      <c r="B33" s="31">
        <v>1.83</v>
      </c>
      <c r="C33" s="32">
        <v>31</v>
      </c>
      <c r="D33" s="32">
        <v>15.99</v>
      </c>
      <c r="E33" s="31">
        <f t="shared" si="6"/>
        <v>1599</v>
      </c>
      <c r="F33" s="31">
        <f>'USPS 1st-class int''l (JPY)'!C33</f>
        <v>2007</v>
      </c>
      <c r="G33" s="31">
        <f t="shared" si="7"/>
        <v>1505.25</v>
      </c>
      <c r="H33" s="33">
        <f t="shared" si="8"/>
        <v>15.99</v>
      </c>
      <c r="I33" s="39">
        <f t="shared" si="9"/>
        <v>3105</v>
      </c>
    </row>
    <row r="34" spans="1:9" ht="15.75" customHeight="1">
      <c r="A34" s="30" t="s">
        <v>3126</v>
      </c>
      <c r="B34" s="31">
        <v>1.83</v>
      </c>
      <c r="C34" s="32">
        <v>31</v>
      </c>
      <c r="D34" s="32">
        <v>15.99</v>
      </c>
      <c r="E34" s="31">
        <f t="shared" si="6"/>
        <v>1599</v>
      </c>
      <c r="F34" s="31">
        <f>'USPS 1st-class int''l (JPY)'!C33</f>
        <v>2007</v>
      </c>
      <c r="G34" s="31">
        <f t="shared" si="7"/>
        <v>1505.25</v>
      </c>
      <c r="H34" s="33">
        <f t="shared" si="8"/>
        <v>15.99</v>
      </c>
      <c r="I34" s="39">
        <f t="shared" si="9"/>
        <v>3105</v>
      </c>
    </row>
    <row r="35" spans="1:9" ht="15.75" customHeight="1">
      <c r="A35" s="30" t="s">
        <v>3127</v>
      </c>
      <c r="B35" s="31">
        <v>1.83</v>
      </c>
      <c r="C35" s="32">
        <v>31</v>
      </c>
      <c r="D35" s="32">
        <v>15.99</v>
      </c>
      <c r="E35" s="31">
        <f t="shared" si="6"/>
        <v>1599</v>
      </c>
      <c r="F35" s="31">
        <f>'USPS 1st-class int''l (JPY)'!C33</f>
        <v>2007</v>
      </c>
      <c r="G35" s="31">
        <f t="shared" si="7"/>
        <v>1505.25</v>
      </c>
      <c r="H35" s="33">
        <f t="shared" si="8"/>
        <v>15.99</v>
      </c>
      <c r="I35" s="39">
        <f t="shared" si="9"/>
        <v>3105</v>
      </c>
    </row>
    <row r="36" spans="1:9" ht="15.75" customHeight="1">
      <c r="A36" s="30" t="s">
        <v>3128</v>
      </c>
      <c r="B36" s="31">
        <v>1.83</v>
      </c>
      <c r="C36" s="32">
        <v>31</v>
      </c>
      <c r="D36" s="32">
        <v>15.99</v>
      </c>
      <c r="E36" s="31">
        <f t="shared" si="6"/>
        <v>1599</v>
      </c>
      <c r="F36" s="31">
        <f>'USPS 1st-class int''l (JPY)'!C33</f>
        <v>2007</v>
      </c>
      <c r="G36" s="31">
        <f t="shared" si="7"/>
        <v>1505.25</v>
      </c>
      <c r="H36" s="33">
        <f t="shared" si="8"/>
        <v>15.99</v>
      </c>
      <c r="I36" s="39">
        <f t="shared" si="9"/>
        <v>3105</v>
      </c>
    </row>
    <row r="37" spans="1:9" ht="15.75" customHeight="1">
      <c r="A37" s="30" t="s">
        <v>3129</v>
      </c>
      <c r="B37" s="31">
        <v>1.83</v>
      </c>
      <c r="C37" s="32">
        <v>31</v>
      </c>
      <c r="D37" s="32">
        <v>15.99</v>
      </c>
      <c r="E37" s="31">
        <f t="shared" si="6"/>
        <v>1599</v>
      </c>
      <c r="F37" s="31">
        <f>'USPS 1st-class int''l (JPY)'!C33</f>
        <v>2007</v>
      </c>
      <c r="G37" s="31">
        <f t="shared" si="7"/>
        <v>1505.25</v>
      </c>
      <c r="H37" s="33">
        <f t="shared" si="8"/>
        <v>15.99</v>
      </c>
      <c r="I37" s="39">
        <f t="shared" si="9"/>
        <v>3105</v>
      </c>
    </row>
    <row r="38" spans="1:9" ht="15.75" customHeight="1">
      <c r="A38" s="30" t="s">
        <v>3130</v>
      </c>
      <c r="B38" s="31">
        <v>1.83</v>
      </c>
      <c r="C38" s="32">
        <v>31</v>
      </c>
      <c r="D38" s="32">
        <v>15.99</v>
      </c>
      <c r="E38" s="31">
        <f t="shared" si="6"/>
        <v>1599</v>
      </c>
      <c r="F38" s="31">
        <f>'USPS 1st-class int''l (JPY)'!C33</f>
        <v>2007</v>
      </c>
      <c r="G38" s="31">
        <f t="shared" si="7"/>
        <v>1505.25</v>
      </c>
      <c r="H38" s="33">
        <f t="shared" si="8"/>
        <v>15.99</v>
      </c>
      <c r="I38" s="39">
        <f t="shared" si="9"/>
        <v>3105</v>
      </c>
    </row>
    <row r="39" spans="1:9" ht="15.75" customHeight="1">
      <c r="A39" s="30" t="s">
        <v>3131</v>
      </c>
      <c r="B39" s="31">
        <v>1.83</v>
      </c>
      <c r="C39" s="32">
        <v>31</v>
      </c>
      <c r="D39" s="32">
        <v>15.99</v>
      </c>
      <c r="E39" s="31">
        <f t="shared" si="6"/>
        <v>1599</v>
      </c>
      <c r="F39" s="31">
        <f>'USPS 1st-class int''l (JPY)'!C33</f>
        <v>2007</v>
      </c>
      <c r="G39" s="31">
        <f t="shared" si="7"/>
        <v>1505.25</v>
      </c>
      <c r="H39" s="33">
        <f t="shared" si="8"/>
        <v>15.99</v>
      </c>
      <c r="I39" s="39">
        <f t="shared" si="9"/>
        <v>3105</v>
      </c>
    </row>
    <row r="40" spans="1:9" ht="15.75" customHeight="1">
      <c r="A40" s="30" t="s">
        <v>3132</v>
      </c>
      <c r="B40" s="31">
        <v>1.83</v>
      </c>
      <c r="C40" s="32">
        <v>31</v>
      </c>
      <c r="D40" s="32">
        <v>15.99</v>
      </c>
      <c r="E40" s="31">
        <f t="shared" si="6"/>
        <v>1599</v>
      </c>
      <c r="F40" s="31">
        <f>'USPS 1st-class int''l (JPY)'!C33</f>
        <v>2007</v>
      </c>
      <c r="G40" s="31">
        <f t="shared" si="7"/>
        <v>1505.25</v>
      </c>
      <c r="H40" s="33">
        <f t="shared" si="8"/>
        <v>15.99</v>
      </c>
      <c r="I40" s="39">
        <f t="shared" si="9"/>
        <v>3105</v>
      </c>
    </row>
    <row r="41" spans="1:9" ht="15.75" customHeight="1">
      <c r="A41" s="30" t="s">
        <v>3133</v>
      </c>
      <c r="B41" s="31">
        <v>1.83</v>
      </c>
      <c r="C41" s="32">
        <v>31</v>
      </c>
      <c r="D41" s="32">
        <v>15.99</v>
      </c>
      <c r="E41" s="31">
        <f t="shared" si="6"/>
        <v>1599</v>
      </c>
      <c r="F41" s="31">
        <f>'USPS 1st-class int''l (JPY)'!C33</f>
        <v>2007</v>
      </c>
      <c r="G41" s="31">
        <f t="shared" si="7"/>
        <v>1505.25</v>
      </c>
      <c r="H41" s="33">
        <f t="shared" si="8"/>
        <v>15.99</v>
      </c>
      <c r="I41" s="39">
        <f t="shared" si="9"/>
        <v>3105</v>
      </c>
    </row>
    <row r="42" spans="1:9" ht="15.75" customHeight="1">
      <c r="A42" s="30" t="s">
        <v>3134</v>
      </c>
      <c r="B42" s="31">
        <v>1.83</v>
      </c>
      <c r="C42" s="32">
        <v>31</v>
      </c>
      <c r="D42" s="32">
        <v>15.99</v>
      </c>
      <c r="E42" s="31">
        <f t="shared" ref="E42" si="10">D42*100</f>
        <v>1599</v>
      </c>
      <c r="F42" s="31">
        <f>'USPS 1st-class int''l (JPY)'!C33</f>
        <v>2007</v>
      </c>
      <c r="G42" s="31">
        <f t="shared" si="7"/>
        <v>1505.25</v>
      </c>
      <c r="H42" s="33">
        <f t="shared" si="8"/>
        <v>15.99</v>
      </c>
      <c r="I42" s="39">
        <f t="shared" ref="I42" si="11">ROUNDUP(E42+G42,0)</f>
        <v>3105</v>
      </c>
    </row>
    <row r="43" spans="1:9" ht="15.75" customHeight="1">
      <c r="A43" s="30" t="s">
        <v>3135</v>
      </c>
      <c r="B43" s="31">
        <v>1.83</v>
      </c>
      <c r="C43" s="32">
        <v>31</v>
      </c>
      <c r="D43" s="32">
        <v>15.99</v>
      </c>
      <c r="E43" s="31">
        <f t="shared" ref="E43:E51" si="12">D43*100</f>
        <v>1599</v>
      </c>
      <c r="F43" s="31">
        <f>'USPS 1st-class int''l (JPY)'!C33</f>
        <v>2007</v>
      </c>
      <c r="G43" s="31">
        <f t="shared" si="7"/>
        <v>1505.25</v>
      </c>
      <c r="H43" s="33">
        <f t="shared" si="8"/>
        <v>15.99</v>
      </c>
      <c r="I43" s="39">
        <f t="shared" ref="I43:I51" si="13">ROUNDUP(E43+G43,0)</f>
        <v>3105</v>
      </c>
    </row>
    <row r="44" spans="1:9" ht="15.75" customHeight="1">
      <c r="A44" s="30" t="s">
        <v>3136</v>
      </c>
      <c r="B44" s="31">
        <v>1.83</v>
      </c>
      <c r="C44" s="32">
        <v>31</v>
      </c>
      <c r="D44" s="32">
        <v>15.99</v>
      </c>
      <c r="E44" s="31">
        <f t="shared" si="12"/>
        <v>1599</v>
      </c>
      <c r="F44" s="31">
        <f>'USPS 1st-class int''l (JPY)'!C33</f>
        <v>2007</v>
      </c>
      <c r="G44" s="31">
        <f t="shared" si="7"/>
        <v>1505.25</v>
      </c>
      <c r="H44" s="33">
        <f t="shared" si="8"/>
        <v>15.99</v>
      </c>
      <c r="I44" s="39">
        <f t="shared" si="13"/>
        <v>3105</v>
      </c>
    </row>
    <row r="45" spans="1:9" ht="15.75" customHeight="1">
      <c r="A45" s="30" t="s">
        <v>3137</v>
      </c>
      <c r="B45" s="31">
        <v>1.83</v>
      </c>
      <c r="C45" s="32">
        <v>31</v>
      </c>
      <c r="D45" s="32">
        <v>15.99</v>
      </c>
      <c r="E45" s="31">
        <f t="shared" si="12"/>
        <v>1599</v>
      </c>
      <c r="F45" s="31">
        <f>'USPS 1st-class int''l (JPY)'!C33</f>
        <v>2007</v>
      </c>
      <c r="G45" s="31">
        <f t="shared" si="7"/>
        <v>1505.25</v>
      </c>
      <c r="H45" s="33">
        <f t="shared" si="8"/>
        <v>15.99</v>
      </c>
      <c r="I45" s="39">
        <f t="shared" si="13"/>
        <v>3105</v>
      </c>
    </row>
    <row r="46" spans="1:9" ht="15.75" customHeight="1">
      <c r="A46" s="30" t="s">
        <v>3138</v>
      </c>
      <c r="B46" s="31">
        <v>1.83</v>
      </c>
      <c r="C46" s="32">
        <v>31</v>
      </c>
      <c r="D46" s="32">
        <v>15.99</v>
      </c>
      <c r="E46" s="31">
        <f t="shared" si="12"/>
        <v>1599</v>
      </c>
      <c r="F46" s="31">
        <f>'USPS 1st-class int''l (JPY)'!C33</f>
        <v>2007</v>
      </c>
      <c r="G46" s="31">
        <f t="shared" si="7"/>
        <v>1505.25</v>
      </c>
      <c r="H46" s="33">
        <f t="shared" si="8"/>
        <v>15.99</v>
      </c>
      <c r="I46" s="39">
        <f t="shared" si="13"/>
        <v>3105</v>
      </c>
    </row>
    <row r="47" spans="1:9" ht="15.75" customHeight="1">
      <c r="A47" s="30" t="s">
        <v>3139</v>
      </c>
      <c r="B47" s="31">
        <v>1.83</v>
      </c>
      <c r="C47" s="32">
        <v>31</v>
      </c>
      <c r="D47" s="32">
        <v>15.99</v>
      </c>
      <c r="E47" s="31">
        <f t="shared" si="12"/>
        <v>1599</v>
      </c>
      <c r="F47" s="31">
        <f>'USPS 1st-class int''l (JPY)'!C33</f>
        <v>2007</v>
      </c>
      <c r="G47" s="31">
        <f t="shared" si="7"/>
        <v>1505.25</v>
      </c>
      <c r="H47" s="33">
        <f t="shared" si="8"/>
        <v>15.99</v>
      </c>
      <c r="I47" s="39">
        <f t="shared" si="13"/>
        <v>3105</v>
      </c>
    </row>
    <row r="48" spans="1:9" ht="15.75" customHeight="1">
      <c r="A48" s="30" t="s">
        <v>3140</v>
      </c>
      <c r="B48" s="31">
        <v>1.83</v>
      </c>
      <c r="C48" s="32">
        <v>31</v>
      </c>
      <c r="D48" s="32">
        <v>15.99</v>
      </c>
      <c r="E48" s="31">
        <f t="shared" si="12"/>
        <v>1599</v>
      </c>
      <c r="F48" s="31">
        <f>'USPS 1st-class int''l (JPY)'!C33</f>
        <v>2007</v>
      </c>
      <c r="G48" s="31">
        <f t="shared" si="7"/>
        <v>1505.25</v>
      </c>
      <c r="H48" s="33">
        <f t="shared" si="8"/>
        <v>15.99</v>
      </c>
      <c r="I48" s="39">
        <f t="shared" si="13"/>
        <v>3105</v>
      </c>
    </row>
    <row r="49" spans="1:9" ht="15.75" customHeight="1">
      <c r="A49" s="30" t="s">
        <v>3141</v>
      </c>
      <c r="B49" s="31">
        <v>1.83</v>
      </c>
      <c r="C49" s="32">
        <v>31</v>
      </c>
      <c r="D49" s="32">
        <v>19.989999999999998</v>
      </c>
      <c r="E49" s="31">
        <f t="shared" si="12"/>
        <v>1999</v>
      </c>
      <c r="F49" s="31">
        <f>'USPS 1st-class int''l (JPY)'!C33</f>
        <v>2007</v>
      </c>
      <c r="G49" s="31">
        <f t="shared" si="7"/>
        <v>1505.25</v>
      </c>
      <c r="H49" s="33">
        <f t="shared" si="8"/>
        <v>19.989999999999998</v>
      </c>
      <c r="I49" s="39">
        <f t="shared" si="13"/>
        <v>3505</v>
      </c>
    </row>
    <row r="50" spans="1:9" ht="15.75" customHeight="1">
      <c r="A50" s="30" t="s">
        <v>3142</v>
      </c>
      <c r="B50" s="31">
        <v>1.83</v>
      </c>
      <c r="C50" s="32">
        <v>31</v>
      </c>
      <c r="D50" s="32">
        <v>19.989999999999998</v>
      </c>
      <c r="E50" s="31">
        <f t="shared" si="12"/>
        <v>1999</v>
      </c>
      <c r="F50" s="31">
        <f>'USPS 1st-class int''l (JPY)'!C33</f>
        <v>2007</v>
      </c>
      <c r="G50" s="31">
        <f t="shared" si="7"/>
        <v>1505.25</v>
      </c>
      <c r="H50" s="33">
        <f t="shared" si="8"/>
        <v>19.989999999999998</v>
      </c>
      <c r="I50" s="39">
        <f t="shared" si="13"/>
        <v>3505</v>
      </c>
    </row>
    <row r="51" spans="1:9" ht="15.75" customHeight="1">
      <c r="A51" s="30" t="s">
        <v>3143</v>
      </c>
      <c r="B51" s="31">
        <v>1.83</v>
      </c>
      <c r="C51" s="32">
        <v>31</v>
      </c>
      <c r="D51" s="32">
        <v>19.989999999999998</v>
      </c>
      <c r="E51" s="31">
        <f t="shared" si="12"/>
        <v>1999</v>
      </c>
      <c r="F51" s="31">
        <f>'USPS 1st-class int''l (JPY)'!C33</f>
        <v>2007</v>
      </c>
      <c r="G51" s="31">
        <f t="shared" si="7"/>
        <v>1505.25</v>
      </c>
      <c r="H51" s="33">
        <f t="shared" si="8"/>
        <v>19.989999999999998</v>
      </c>
      <c r="I51" s="39">
        <f t="shared" si="13"/>
        <v>3505</v>
      </c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I2" sqref="I2:I34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5" customWidth="1"/>
    <col min="4" max="7" width="12.5" style="4" customWidth="1"/>
    <col min="8" max="8" width="12.5" style="6" customWidth="1"/>
    <col min="9" max="9" width="12.5" style="7" customWidth="1"/>
    <col min="10" max="10" width="13.375" style="8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6" t="s">
        <v>137</v>
      </c>
      <c r="I1" s="21" t="s">
        <v>12</v>
      </c>
      <c r="J1" s="22" t="s">
        <v>13</v>
      </c>
    </row>
    <row r="2" spans="1:10" s="2" customFormat="1" ht="15.75" customHeight="1">
      <c r="A2" s="17" t="s">
        <v>3144</v>
      </c>
      <c r="B2" s="18">
        <v>0.1</v>
      </c>
      <c r="C2" s="19">
        <v>1</v>
      </c>
      <c r="D2" s="19">
        <v>12.99</v>
      </c>
      <c r="E2" s="18">
        <f>D2*100</f>
        <v>1299</v>
      </c>
      <c r="F2" s="18">
        <f>'USPS 1st-class int''l (JPY)'!C3</f>
        <v>616</v>
      </c>
      <c r="G2" s="18">
        <f t="shared" ref="G2" si="0">IF(C2&lt;=16,F2*0.85,IF(C2&lt;=32,F2*0.75,IF(C2&lt;=48,F2*0.65,F2*0.55)))</f>
        <v>523.6</v>
      </c>
      <c r="H2" s="20">
        <f>D2</f>
        <v>12.99</v>
      </c>
      <c r="I2" s="23">
        <f>ROUNDUP(E2+G2,0)</f>
        <v>1823</v>
      </c>
      <c r="J2" s="24"/>
    </row>
    <row r="3" spans="1:10" s="2" customFormat="1" ht="15.75" customHeight="1">
      <c r="A3" s="17" t="s">
        <v>3145</v>
      </c>
      <c r="B3" s="18">
        <v>0.1</v>
      </c>
      <c r="C3" s="19">
        <v>1</v>
      </c>
      <c r="D3" s="19">
        <v>12.99</v>
      </c>
      <c r="E3" s="18">
        <f t="shared" ref="E3" si="1">D3*100</f>
        <v>1299</v>
      </c>
      <c r="F3" s="18">
        <f>'USPS 1st-class int''l (JPY)'!C3</f>
        <v>616</v>
      </c>
      <c r="G3" s="18">
        <f t="shared" ref="G3:G25" si="2">IF(C3&lt;=16,F3*0.85,IF(C3&lt;=32,F3*0.75,IF(C3&lt;=48,F3*0.65,F3*0.55)))</f>
        <v>523.6</v>
      </c>
      <c r="H3" s="20">
        <f t="shared" ref="H3" si="3">D3</f>
        <v>12.99</v>
      </c>
      <c r="I3" s="23">
        <f t="shared" ref="I3" si="4">ROUNDUP(E3+G3,0)</f>
        <v>1823</v>
      </c>
      <c r="J3" s="24"/>
    </row>
    <row r="4" spans="1:10" s="2" customFormat="1" ht="15.75" customHeight="1">
      <c r="A4" s="17" t="s">
        <v>3146</v>
      </c>
      <c r="B4" s="18">
        <v>0.1</v>
      </c>
      <c r="C4" s="19">
        <v>1</v>
      </c>
      <c r="D4" s="19">
        <v>12.99</v>
      </c>
      <c r="E4" s="18">
        <f t="shared" ref="E4:E34" si="5">D4*100</f>
        <v>1299</v>
      </c>
      <c r="F4" s="18">
        <f>'USPS 1st-class int''l (JPY)'!C3</f>
        <v>616</v>
      </c>
      <c r="G4" s="18">
        <f t="shared" si="2"/>
        <v>523.6</v>
      </c>
      <c r="H4" s="20">
        <f t="shared" ref="H4:H25" si="6">D4</f>
        <v>12.99</v>
      </c>
      <c r="I4" s="23">
        <f t="shared" ref="I4:I34" si="7">ROUNDUP(E4+G4,0)</f>
        <v>1823</v>
      </c>
      <c r="J4" s="24"/>
    </row>
    <row r="5" spans="1:10" s="2" customFormat="1" ht="15.75" customHeight="1">
      <c r="A5" s="17" t="s">
        <v>3147</v>
      </c>
      <c r="B5" s="18">
        <v>0.1</v>
      </c>
      <c r="C5" s="19">
        <v>1</v>
      </c>
      <c r="D5" s="19">
        <v>12.99</v>
      </c>
      <c r="E5" s="18">
        <f t="shared" si="5"/>
        <v>1299</v>
      </c>
      <c r="F5" s="18">
        <f>'USPS 1st-class int''l (JPY)'!C3</f>
        <v>616</v>
      </c>
      <c r="G5" s="18">
        <f t="shared" si="2"/>
        <v>523.6</v>
      </c>
      <c r="H5" s="20">
        <f t="shared" si="6"/>
        <v>12.99</v>
      </c>
      <c r="I5" s="23">
        <f t="shared" si="7"/>
        <v>1823</v>
      </c>
      <c r="J5" s="24"/>
    </row>
    <row r="6" spans="1:10" s="2" customFormat="1" ht="15.75" customHeight="1">
      <c r="A6" s="17" t="s">
        <v>3148</v>
      </c>
      <c r="B6" s="18">
        <v>0.1</v>
      </c>
      <c r="C6" s="19">
        <v>1</v>
      </c>
      <c r="D6" s="19">
        <v>12.99</v>
      </c>
      <c r="E6" s="18">
        <f t="shared" si="5"/>
        <v>1299</v>
      </c>
      <c r="F6" s="18">
        <f>'USPS 1st-class int''l (JPY)'!C3</f>
        <v>616</v>
      </c>
      <c r="G6" s="18">
        <f t="shared" si="2"/>
        <v>523.6</v>
      </c>
      <c r="H6" s="20">
        <f t="shared" si="6"/>
        <v>12.99</v>
      </c>
      <c r="I6" s="23">
        <f t="shared" si="7"/>
        <v>1823</v>
      </c>
      <c r="J6" s="24"/>
    </row>
    <row r="7" spans="1:10" s="2" customFormat="1" ht="15.75" customHeight="1">
      <c r="A7" s="17" t="s">
        <v>3149</v>
      </c>
      <c r="B7" s="18">
        <v>0.1</v>
      </c>
      <c r="C7" s="19">
        <v>1</v>
      </c>
      <c r="D7" s="19">
        <v>12.99</v>
      </c>
      <c r="E7" s="18">
        <f t="shared" si="5"/>
        <v>1299</v>
      </c>
      <c r="F7" s="18">
        <f>'USPS 1st-class int''l (JPY)'!C3</f>
        <v>616</v>
      </c>
      <c r="G7" s="18">
        <f t="shared" si="2"/>
        <v>523.6</v>
      </c>
      <c r="H7" s="20">
        <f t="shared" si="6"/>
        <v>12.99</v>
      </c>
      <c r="I7" s="23">
        <f t="shared" si="7"/>
        <v>1823</v>
      </c>
      <c r="J7" s="24"/>
    </row>
    <row r="8" spans="1:10" s="2" customFormat="1" ht="15.75" customHeight="1">
      <c r="A8" s="17" t="s">
        <v>3150</v>
      </c>
      <c r="B8" s="18">
        <v>0.1</v>
      </c>
      <c r="C8" s="19">
        <v>1</v>
      </c>
      <c r="D8" s="19">
        <v>12.99</v>
      </c>
      <c r="E8" s="18">
        <f t="shared" si="5"/>
        <v>1299</v>
      </c>
      <c r="F8" s="18">
        <f>'USPS 1st-class int''l (JPY)'!C3</f>
        <v>616</v>
      </c>
      <c r="G8" s="18">
        <f t="shared" si="2"/>
        <v>523.6</v>
      </c>
      <c r="H8" s="20">
        <f t="shared" si="6"/>
        <v>12.99</v>
      </c>
      <c r="I8" s="23">
        <f t="shared" si="7"/>
        <v>1823</v>
      </c>
      <c r="J8" s="24"/>
    </row>
    <row r="9" spans="1:10" s="2" customFormat="1" ht="15.75" customHeight="1">
      <c r="A9" s="17" t="s">
        <v>3151</v>
      </c>
      <c r="B9" s="18">
        <v>0.1</v>
      </c>
      <c r="C9" s="19">
        <v>1</v>
      </c>
      <c r="D9" s="19">
        <v>12.99</v>
      </c>
      <c r="E9" s="18">
        <f t="shared" si="5"/>
        <v>1299</v>
      </c>
      <c r="F9" s="18">
        <f>'USPS 1st-class int''l (JPY)'!C3</f>
        <v>616</v>
      </c>
      <c r="G9" s="18">
        <f t="shared" si="2"/>
        <v>523.6</v>
      </c>
      <c r="H9" s="20">
        <f t="shared" si="6"/>
        <v>12.99</v>
      </c>
      <c r="I9" s="23">
        <f t="shared" si="7"/>
        <v>1823</v>
      </c>
      <c r="J9" s="24"/>
    </row>
    <row r="10" spans="1:10" s="2" customFormat="1" ht="15.75" customHeight="1">
      <c r="A10" s="17" t="s">
        <v>3152</v>
      </c>
      <c r="B10" s="18">
        <v>0.1</v>
      </c>
      <c r="C10" s="19">
        <v>1</v>
      </c>
      <c r="D10" s="19">
        <v>12.99</v>
      </c>
      <c r="E10" s="18">
        <f t="shared" si="5"/>
        <v>1299</v>
      </c>
      <c r="F10" s="18">
        <f>'USPS 1st-class int''l (JPY)'!C3</f>
        <v>616</v>
      </c>
      <c r="G10" s="18">
        <f t="shared" si="2"/>
        <v>523.6</v>
      </c>
      <c r="H10" s="20">
        <f t="shared" si="6"/>
        <v>12.99</v>
      </c>
      <c r="I10" s="23">
        <f t="shared" si="7"/>
        <v>1823</v>
      </c>
      <c r="J10" s="24"/>
    </row>
    <row r="11" spans="1:10" s="2" customFormat="1" ht="15.75" customHeight="1">
      <c r="A11" s="17" t="s">
        <v>3153</v>
      </c>
      <c r="B11" s="18">
        <v>0.1</v>
      </c>
      <c r="C11" s="19">
        <v>1</v>
      </c>
      <c r="D11" s="19">
        <v>12.99</v>
      </c>
      <c r="E11" s="18">
        <f t="shared" si="5"/>
        <v>1299</v>
      </c>
      <c r="F11" s="18">
        <f>'USPS 1st-class int''l (JPY)'!C3</f>
        <v>616</v>
      </c>
      <c r="G11" s="18">
        <f t="shared" si="2"/>
        <v>523.6</v>
      </c>
      <c r="H11" s="20">
        <f t="shared" si="6"/>
        <v>12.99</v>
      </c>
      <c r="I11" s="23">
        <f t="shared" si="7"/>
        <v>1823</v>
      </c>
      <c r="J11" s="24"/>
    </row>
    <row r="12" spans="1:10" s="2" customFormat="1" ht="15.75" customHeight="1">
      <c r="A12" s="17" t="s">
        <v>3154</v>
      </c>
      <c r="B12" s="18">
        <v>0.1</v>
      </c>
      <c r="C12" s="19">
        <v>1</v>
      </c>
      <c r="D12" s="19">
        <v>12.99</v>
      </c>
      <c r="E12" s="18">
        <f t="shared" si="5"/>
        <v>1299</v>
      </c>
      <c r="F12" s="18">
        <f>'USPS 1st-class int''l (JPY)'!C3</f>
        <v>616</v>
      </c>
      <c r="G12" s="18">
        <f t="shared" si="2"/>
        <v>523.6</v>
      </c>
      <c r="H12" s="20">
        <f t="shared" si="6"/>
        <v>12.99</v>
      </c>
      <c r="I12" s="23">
        <f t="shared" si="7"/>
        <v>1823</v>
      </c>
      <c r="J12" s="24"/>
    </row>
    <row r="13" spans="1:10" s="2" customFormat="1" ht="15.75" customHeight="1">
      <c r="A13" s="17" t="s">
        <v>3155</v>
      </c>
      <c r="B13" s="18">
        <v>0.1</v>
      </c>
      <c r="C13" s="19">
        <v>1</v>
      </c>
      <c r="D13" s="19">
        <v>12.99</v>
      </c>
      <c r="E13" s="18">
        <f t="shared" si="5"/>
        <v>1299</v>
      </c>
      <c r="F13" s="18">
        <f>'USPS 1st-class int''l (JPY)'!C3</f>
        <v>616</v>
      </c>
      <c r="G13" s="18">
        <f t="shared" si="2"/>
        <v>523.6</v>
      </c>
      <c r="H13" s="20">
        <f t="shared" si="6"/>
        <v>12.99</v>
      </c>
      <c r="I13" s="23">
        <f t="shared" si="7"/>
        <v>1823</v>
      </c>
      <c r="J13" s="24"/>
    </row>
    <row r="14" spans="1:10" s="2" customFormat="1" ht="15.75" customHeight="1">
      <c r="A14" s="17" t="s">
        <v>3156</v>
      </c>
      <c r="B14" s="18">
        <v>0.1</v>
      </c>
      <c r="C14" s="19">
        <v>1</v>
      </c>
      <c r="D14" s="19">
        <v>12.99</v>
      </c>
      <c r="E14" s="18">
        <f t="shared" si="5"/>
        <v>1299</v>
      </c>
      <c r="F14" s="18">
        <f>'USPS 1st-class int''l (JPY)'!C3</f>
        <v>616</v>
      </c>
      <c r="G14" s="18">
        <f t="shared" si="2"/>
        <v>523.6</v>
      </c>
      <c r="H14" s="20">
        <f t="shared" si="6"/>
        <v>12.99</v>
      </c>
      <c r="I14" s="23">
        <f t="shared" si="7"/>
        <v>1823</v>
      </c>
      <c r="J14" s="24"/>
    </row>
    <row r="15" spans="1:10" s="2" customFormat="1" ht="15.75" customHeight="1">
      <c r="A15" s="17" t="s">
        <v>3157</v>
      </c>
      <c r="B15" s="18">
        <v>0.1</v>
      </c>
      <c r="C15" s="19">
        <v>1</v>
      </c>
      <c r="D15" s="19">
        <v>12.99</v>
      </c>
      <c r="E15" s="18">
        <f t="shared" si="5"/>
        <v>1299</v>
      </c>
      <c r="F15" s="18">
        <f>'USPS 1st-class int''l (JPY)'!C3</f>
        <v>616</v>
      </c>
      <c r="G15" s="18">
        <f t="shared" si="2"/>
        <v>523.6</v>
      </c>
      <c r="H15" s="20">
        <f t="shared" si="6"/>
        <v>12.99</v>
      </c>
      <c r="I15" s="23">
        <f t="shared" si="7"/>
        <v>1823</v>
      </c>
      <c r="J15" s="24"/>
    </row>
    <row r="16" spans="1:10" s="2" customFormat="1" ht="15.75" customHeight="1">
      <c r="A16" s="17" t="s">
        <v>3158</v>
      </c>
      <c r="B16" s="18">
        <v>0.1</v>
      </c>
      <c r="C16" s="19">
        <v>1</v>
      </c>
      <c r="D16" s="19">
        <v>12.99</v>
      </c>
      <c r="E16" s="18">
        <f t="shared" si="5"/>
        <v>1299</v>
      </c>
      <c r="F16" s="18">
        <f>'USPS 1st-class int''l (JPY)'!C3</f>
        <v>616</v>
      </c>
      <c r="G16" s="18">
        <f t="shared" si="2"/>
        <v>523.6</v>
      </c>
      <c r="H16" s="20">
        <f t="shared" si="6"/>
        <v>12.99</v>
      </c>
      <c r="I16" s="23">
        <f t="shared" si="7"/>
        <v>1823</v>
      </c>
      <c r="J16" s="24"/>
    </row>
    <row r="17" spans="1:10" s="2" customFormat="1" ht="15.75" customHeight="1">
      <c r="A17" s="17" t="s">
        <v>3159</v>
      </c>
      <c r="B17" s="18">
        <v>0.1</v>
      </c>
      <c r="C17" s="19">
        <v>1</v>
      </c>
      <c r="D17" s="19">
        <v>12.99</v>
      </c>
      <c r="E17" s="18">
        <f t="shared" si="5"/>
        <v>1299</v>
      </c>
      <c r="F17" s="18">
        <f>'USPS 1st-class int''l (JPY)'!C3</f>
        <v>616</v>
      </c>
      <c r="G17" s="18">
        <f t="shared" si="2"/>
        <v>523.6</v>
      </c>
      <c r="H17" s="20">
        <f t="shared" si="6"/>
        <v>12.99</v>
      </c>
      <c r="I17" s="23">
        <f t="shared" si="7"/>
        <v>1823</v>
      </c>
      <c r="J17" s="24"/>
    </row>
    <row r="18" spans="1:10" s="2" customFormat="1" ht="15.75" customHeight="1">
      <c r="A18" s="17" t="s">
        <v>3160</v>
      </c>
      <c r="B18" s="18">
        <v>0.1</v>
      </c>
      <c r="C18" s="19">
        <v>1</v>
      </c>
      <c r="D18" s="19">
        <v>12.99</v>
      </c>
      <c r="E18" s="18">
        <f t="shared" si="5"/>
        <v>1299</v>
      </c>
      <c r="F18" s="18">
        <f>'USPS 1st-class int''l (JPY)'!C3</f>
        <v>616</v>
      </c>
      <c r="G18" s="18">
        <f t="shared" si="2"/>
        <v>523.6</v>
      </c>
      <c r="H18" s="20">
        <f t="shared" si="6"/>
        <v>12.99</v>
      </c>
      <c r="I18" s="23">
        <f t="shared" si="7"/>
        <v>1823</v>
      </c>
      <c r="J18" s="24"/>
    </row>
    <row r="19" spans="1:10" s="2" customFormat="1" ht="15.75" customHeight="1">
      <c r="A19" s="17" t="s">
        <v>3161</v>
      </c>
      <c r="B19" s="18">
        <v>0.1</v>
      </c>
      <c r="C19" s="19">
        <v>1</v>
      </c>
      <c r="D19" s="19">
        <v>12.99</v>
      </c>
      <c r="E19" s="18">
        <f t="shared" si="5"/>
        <v>1299</v>
      </c>
      <c r="F19" s="18">
        <f>'USPS 1st-class int''l (JPY)'!C3</f>
        <v>616</v>
      </c>
      <c r="G19" s="18">
        <f t="shared" si="2"/>
        <v>523.6</v>
      </c>
      <c r="H19" s="20">
        <f t="shared" si="6"/>
        <v>12.99</v>
      </c>
      <c r="I19" s="23">
        <f t="shared" si="7"/>
        <v>1823</v>
      </c>
      <c r="J19" s="24"/>
    </row>
    <row r="20" spans="1:10" s="2" customFormat="1" ht="15.75" customHeight="1">
      <c r="A20" s="17" t="s">
        <v>3162</v>
      </c>
      <c r="B20" s="18">
        <v>0.1</v>
      </c>
      <c r="C20" s="19">
        <v>1</v>
      </c>
      <c r="D20" s="19">
        <v>12.99</v>
      </c>
      <c r="E20" s="18">
        <f t="shared" si="5"/>
        <v>1299</v>
      </c>
      <c r="F20" s="18">
        <f>'USPS 1st-class int''l (JPY)'!C3</f>
        <v>616</v>
      </c>
      <c r="G20" s="18">
        <f t="shared" si="2"/>
        <v>523.6</v>
      </c>
      <c r="H20" s="20">
        <f t="shared" si="6"/>
        <v>12.99</v>
      </c>
      <c r="I20" s="23">
        <f t="shared" si="7"/>
        <v>1823</v>
      </c>
      <c r="J20" s="24"/>
    </row>
    <row r="21" spans="1:10" s="2" customFormat="1" ht="15.75" customHeight="1">
      <c r="A21" s="17" t="s">
        <v>3163</v>
      </c>
      <c r="B21" s="18">
        <v>0.1</v>
      </c>
      <c r="C21" s="19">
        <v>1</v>
      </c>
      <c r="D21" s="19">
        <v>12.99</v>
      </c>
      <c r="E21" s="18">
        <f t="shared" si="5"/>
        <v>1299</v>
      </c>
      <c r="F21" s="18">
        <f>'USPS 1st-class int''l (JPY)'!C3</f>
        <v>616</v>
      </c>
      <c r="G21" s="18">
        <f t="shared" si="2"/>
        <v>523.6</v>
      </c>
      <c r="H21" s="20">
        <f t="shared" si="6"/>
        <v>12.99</v>
      </c>
      <c r="I21" s="23">
        <f t="shared" si="7"/>
        <v>1823</v>
      </c>
      <c r="J21" s="24"/>
    </row>
    <row r="22" spans="1:10" s="2" customFormat="1" ht="15.75" customHeight="1">
      <c r="A22" s="17" t="s">
        <v>3164</v>
      </c>
      <c r="B22" s="18">
        <v>0.1</v>
      </c>
      <c r="C22" s="19">
        <v>1</v>
      </c>
      <c r="D22" s="19">
        <v>12.99</v>
      </c>
      <c r="E22" s="18">
        <f t="shared" si="5"/>
        <v>1299</v>
      </c>
      <c r="F22" s="18">
        <f>'USPS 1st-class int''l (JPY)'!C3</f>
        <v>616</v>
      </c>
      <c r="G22" s="18">
        <f t="shared" si="2"/>
        <v>523.6</v>
      </c>
      <c r="H22" s="20">
        <f t="shared" si="6"/>
        <v>12.99</v>
      </c>
      <c r="I22" s="23">
        <f t="shared" si="7"/>
        <v>1823</v>
      </c>
      <c r="J22" s="24"/>
    </row>
    <row r="23" spans="1:10" s="2" customFormat="1" ht="15.75" customHeight="1">
      <c r="A23" s="17" t="s">
        <v>3165</v>
      </c>
      <c r="B23" s="18">
        <v>0.1</v>
      </c>
      <c r="C23" s="19">
        <v>1</v>
      </c>
      <c r="D23" s="19">
        <v>12.99</v>
      </c>
      <c r="E23" s="18">
        <f t="shared" si="5"/>
        <v>1299</v>
      </c>
      <c r="F23" s="18">
        <f>'USPS 1st-class int''l (JPY)'!C3</f>
        <v>616</v>
      </c>
      <c r="G23" s="18">
        <f t="shared" si="2"/>
        <v>523.6</v>
      </c>
      <c r="H23" s="20">
        <f t="shared" si="6"/>
        <v>12.99</v>
      </c>
      <c r="I23" s="23">
        <f t="shared" si="7"/>
        <v>1823</v>
      </c>
      <c r="J23" s="24"/>
    </row>
    <row r="24" spans="1:10" s="2" customFormat="1" ht="15.75" customHeight="1">
      <c r="A24" s="17" t="s">
        <v>3166</v>
      </c>
      <c r="B24" s="18">
        <v>0.1</v>
      </c>
      <c r="C24" s="19">
        <v>1</v>
      </c>
      <c r="D24" s="19">
        <v>12.99</v>
      </c>
      <c r="E24" s="18">
        <f t="shared" si="5"/>
        <v>1299</v>
      </c>
      <c r="F24" s="18">
        <f>'USPS 1st-class int''l (JPY)'!C3</f>
        <v>616</v>
      </c>
      <c r="G24" s="18">
        <f t="shared" si="2"/>
        <v>523.6</v>
      </c>
      <c r="H24" s="20">
        <f t="shared" si="6"/>
        <v>12.99</v>
      </c>
      <c r="I24" s="23">
        <f t="shared" si="7"/>
        <v>1823</v>
      </c>
      <c r="J24" s="24"/>
    </row>
    <row r="25" spans="1:10" s="2" customFormat="1" ht="15.75" customHeight="1">
      <c r="A25" s="17" t="s">
        <v>3167</v>
      </c>
      <c r="B25" s="18">
        <v>0.1</v>
      </c>
      <c r="C25" s="19">
        <v>1</v>
      </c>
      <c r="D25" s="19">
        <v>12.99</v>
      </c>
      <c r="E25" s="18">
        <f t="shared" si="5"/>
        <v>1299</v>
      </c>
      <c r="F25" s="18">
        <f>'USPS 1st-class int''l (JPY)'!C3</f>
        <v>616</v>
      </c>
      <c r="G25" s="18">
        <f t="shared" si="2"/>
        <v>523.6</v>
      </c>
      <c r="H25" s="20">
        <f t="shared" si="6"/>
        <v>12.99</v>
      </c>
      <c r="I25" s="23">
        <f t="shared" si="7"/>
        <v>1823</v>
      </c>
      <c r="J25" s="24"/>
    </row>
    <row r="26" spans="1:10" s="2" customFormat="1" ht="15.75" customHeight="1">
      <c r="A26" s="17" t="s">
        <v>3168</v>
      </c>
      <c r="B26" s="18">
        <v>0.1</v>
      </c>
      <c r="C26" s="19">
        <v>2</v>
      </c>
      <c r="D26" s="19">
        <v>12.99</v>
      </c>
      <c r="E26" s="18">
        <f t="shared" si="5"/>
        <v>1299</v>
      </c>
      <c r="F26" s="18">
        <f>'USPS 1st-class int''l (JPY)'!C4</f>
        <v>616</v>
      </c>
      <c r="G26" s="18">
        <f t="shared" ref="G26" si="8">IF(C26&lt;=16,F26*0.85,IF(C26&lt;=32,F26*0.75,IF(C26&lt;=48,F26*0.65,F26*0.55)))</f>
        <v>523.6</v>
      </c>
      <c r="H26" s="20">
        <f t="shared" ref="H26" si="9">D26</f>
        <v>12.99</v>
      </c>
      <c r="I26" s="23">
        <f t="shared" si="7"/>
        <v>1823</v>
      </c>
      <c r="J26" s="24"/>
    </row>
    <row r="27" spans="1:10" s="2" customFormat="1" ht="15.75" customHeight="1">
      <c r="A27" s="17" t="s">
        <v>3169</v>
      </c>
      <c r="B27" s="18">
        <v>0.1</v>
      </c>
      <c r="C27" s="19">
        <v>2</v>
      </c>
      <c r="D27" s="19">
        <v>12.99</v>
      </c>
      <c r="E27" s="18">
        <f t="shared" si="5"/>
        <v>1299</v>
      </c>
      <c r="F27" s="18">
        <f>'USPS 1st-class int''l (JPY)'!C4</f>
        <v>616</v>
      </c>
      <c r="G27" s="18">
        <f t="shared" ref="G27:G34" si="10">IF(C27&lt;=16,F27*0.85,IF(C27&lt;=32,F27*0.75,IF(C27&lt;=48,F27*0.65,F27*0.55)))</f>
        <v>523.6</v>
      </c>
      <c r="H27" s="20">
        <f t="shared" ref="H27:H34" si="11">D27</f>
        <v>12.99</v>
      </c>
      <c r="I27" s="23">
        <f t="shared" si="7"/>
        <v>1823</v>
      </c>
      <c r="J27" s="24"/>
    </row>
    <row r="28" spans="1:10" s="2" customFormat="1" ht="15.75" customHeight="1">
      <c r="A28" s="17" t="s">
        <v>3170</v>
      </c>
      <c r="B28" s="18">
        <v>0.1</v>
      </c>
      <c r="C28" s="19">
        <v>2</v>
      </c>
      <c r="D28" s="19">
        <v>12.99</v>
      </c>
      <c r="E28" s="18">
        <f t="shared" si="5"/>
        <v>1299</v>
      </c>
      <c r="F28" s="18">
        <f>'USPS 1st-class int''l (JPY)'!C4</f>
        <v>616</v>
      </c>
      <c r="G28" s="18">
        <f t="shared" si="10"/>
        <v>523.6</v>
      </c>
      <c r="H28" s="20">
        <f t="shared" si="11"/>
        <v>12.99</v>
      </c>
      <c r="I28" s="23">
        <f t="shared" si="7"/>
        <v>1823</v>
      </c>
      <c r="J28" s="24"/>
    </row>
    <row r="29" spans="1:10" s="2" customFormat="1" ht="15.75" customHeight="1">
      <c r="A29" s="17" t="s">
        <v>3171</v>
      </c>
      <c r="B29" s="18">
        <v>0.1</v>
      </c>
      <c r="C29" s="19">
        <v>2</v>
      </c>
      <c r="D29" s="19">
        <v>12.99</v>
      </c>
      <c r="E29" s="18">
        <f t="shared" si="5"/>
        <v>1299</v>
      </c>
      <c r="F29" s="18">
        <f>'USPS 1st-class int''l (JPY)'!C4</f>
        <v>616</v>
      </c>
      <c r="G29" s="18">
        <f t="shared" si="10"/>
        <v>523.6</v>
      </c>
      <c r="H29" s="20">
        <f t="shared" si="11"/>
        <v>12.99</v>
      </c>
      <c r="I29" s="23">
        <f t="shared" si="7"/>
        <v>1823</v>
      </c>
      <c r="J29" s="24"/>
    </row>
    <row r="30" spans="1:10" s="2" customFormat="1" ht="15.75" customHeight="1">
      <c r="A30" s="17" t="s">
        <v>3172</v>
      </c>
      <c r="B30" s="18">
        <v>0.1</v>
      </c>
      <c r="C30" s="19">
        <v>2</v>
      </c>
      <c r="D30" s="19">
        <v>12.99</v>
      </c>
      <c r="E30" s="18">
        <f t="shared" si="5"/>
        <v>1299</v>
      </c>
      <c r="F30" s="18">
        <f>'USPS 1st-class int''l (JPY)'!C4</f>
        <v>616</v>
      </c>
      <c r="G30" s="18">
        <f t="shared" si="10"/>
        <v>523.6</v>
      </c>
      <c r="H30" s="20">
        <f t="shared" si="11"/>
        <v>12.99</v>
      </c>
      <c r="I30" s="23">
        <f t="shared" si="7"/>
        <v>1823</v>
      </c>
      <c r="J30" s="24"/>
    </row>
    <row r="31" spans="1:10" s="2" customFormat="1" ht="15.75" customHeight="1">
      <c r="A31" s="17" t="s">
        <v>3173</v>
      </c>
      <c r="B31" s="18">
        <v>0.1</v>
      </c>
      <c r="C31" s="19">
        <v>2</v>
      </c>
      <c r="D31" s="19">
        <v>12.99</v>
      </c>
      <c r="E31" s="18">
        <f t="shared" si="5"/>
        <v>1299</v>
      </c>
      <c r="F31" s="18">
        <f>'USPS 1st-class int''l (JPY)'!C4</f>
        <v>616</v>
      </c>
      <c r="G31" s="18">
        <f t="shared" si="10"/>
        <v>523.6</v>
      </c>
      <c r="H31" s="20">
        <f t="shared" si="11"/>
        <v>12.99</v>
      </c>
      <c r="I31" s="23">
        <f t="shared" si="7"/>
        <v>1823</v>
      </c>
      <c r="J31" s="24"/>
    </row>
    <row r="32" spans="1:10" s="2" customFormat="1" ht="15.75" customHeight="1">
      <c r="A32" s="17" t="s">
        <v>3174</v>
      </c>
      <c r="B32" s="18">
        <v>0.1</v>
      </c>
      <c r="C32" s="19">
        <v>2</v>
      </c>
      <c r="D32" s="19">
        <v>12.99</v>
      </c>
      <c r="E32" s="18">
        <f t="shared" si="5"/>
        <v>1299</v>
      </c>
      <c r="F32" s="18">
        <f>'USPS 1st-class int''l (JPY)'!C4</f>
        <v>616</v>
      </c>
      <c r="G32" s="18">
        <f t="shared" si="10"/>
        <v>523.6</v>
      </c>
      <c r="H32" s="20">
        <f t="shared" si="11"/>
        <v>12.99</v>
      </c>
      <c r="I32" s="23">
        <f t="shared" si="7"/>
        <v>1823</v>
      </c>
      <c r="J32" s="24"/>
    </row>
    <row r="33" spans="1:10" s="2" customFormat="1" ht="15.75" customHeight="1">
      <c r="A33" s="17" t="s">
        <v>3175</v>
      </c>
      <c r="B33" s="18">
        <v>0.1</v>
      </c>
      <c r="C33" s="19">
        <v>3</v>
      </c>
      <c r="D33" s="19">
        <v>12.99</v>
      </c>
      <c r="E33" s="18">
        <f t="shared" si="5"/>
        <v>1299</v>
      </c>
      <c r="F33" s="18">
        <f>'USPS 1st-class int''l (JPY)'!C5</f>
        <v>888</v>
      </c>
      <c r="G33" s="18">
        <f t="shared" si="10"/>
        <v>754.8</v>
      </c>
      <c r="H33" s="20">
        <f t="shared" si="11"/>
        <v>12.99</v>
      </c>
      <c r="I33" s="23">
        <f t="shared" si="7"/>
        <v>2054</v>
      </c>
      <c r="J33" s="24"/>
    </row>
    <row r="34" spans="1:10" s="2" customFormat="1" ht="15.75" customHeight="1">
      <c r="A34" s="17" t="s">
        <v>3176</v>
      </c>
      <c r="B34" s="18">
        <v>0.1</v>
      </c>
      <c r="C34" s="19">
        <v>3</v>
      </c>
      <c r="D34" s="19">
        <v>12.99</v>
      </c>
      <c r="E34" s="18">
        <f t="shared" si="5"/>
        <v>1299</v>
      </c>
      <c r="F34" s="18">
        <f>'USPS 1st-class int''l (JPY)'!C5</f>
        <v>888</v>
      </c>
      <c r="G34" s="18">
        <f t="shared" si="10"/>
        <v>754.8</v>
      </c>
      <c r="H34" s="20">
        <f t="shared" si="11"/>
        <v>12.99</v>
      </c>
      <c r="I34" s="23">
        <f t="shared" si="7"/>
        <v>2054</v>
      </c>
      <c r="J34" s="24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workbookViewId="0">
      <pane ySplit="1" topLeftCell="A2" activePane="bottomLeft" state="frozen"/>
      <selection pane="bottomLeft" activeCell="I2" sqref="I2"/>
    </sheetView>
  </sheetViews>
  <sheetFormatPr defaultColWidth="9" defaultRowHeight="12.75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6" customWidth="1"/>
    <col min="9" max="9" width="12.5" style="7" customWidth="1"/>
    <col min="10" max="10" width="12.375" style="24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366</v>
      </c>
      <c r="F1" s="14" t="s">
        <v>10</v>
      </c>
      <c r="G1" s="15" t="s">
        <v>11</v>
      </c>
      <c r="H1" s="16" t="s">
        <v>137</v>
      </c>
      <c r="I1" s="21" t="s">
        <v>12</v>
      </c>
      <c r="J1" s="22" t="s">
        <v>13</v>
      </c>
    </row>
    <row r="2" spans="1:10" ht="15.75" customHeight="1">
      <c r="A2" s="60" t="s">
        <v>367</v>
      </c>
      <c r="B2" s="36">
        <v>0.1</v>
      </c>
      <c r="C2" s="67">
        <v>1</v>
      </c>
      <c r="D2" s="36">
        <v>12.99</v>
      </c>
      <c r="E2" s="36">
        <f>D2*100</f>
        <v>1299</v>
      </c>
      <c r="F2" s="36">
        <f>'USPS 1st-class int''l (JPY)'!C3</f>
        <v>616</v>
      </c>
      <c r="G2" s="36">
        <f>IF(C2&lt;=16,F2*0.85,IF(C2&lt;=32,F2*0.75,IF(C2&lt;=48,F2*0.65,F2*0.55)))</f>
        <v>523.6</v>
      </c>
      <c r="H2" s="20">
        <f>D2</f>
        <v>12.99</v>
      </c>
      <c r="I2" s="23">
        <f>ROUNDUP(E2+G2,0)</f>
        <v>1823</v>
      </c>
      <c r="J2" s="58"/>
    </row>
    <row r="3" spans="1:10" ht="15.75" customHeight="1">
      <c r="A3" s="60" t="s">
        <v>368</v>
      </c>
      <c r="B3" s="36">
        <v>0.1</v>
      </c>
      <c r="C3" s="67">
        <v>1</v>
      </c>
      <c r="D3" s="36">
        <v>12.99</v>
      </c>
      <c r="E3" s="36">
        <f t="shared" ref="E3" si="0">D3*100</f>
        <v>1299</v>
      </c>
      <c r="F3" s="36">
        <f>'USPS 1st-class int''l (JPY)'!C3</f>
        <v>616</v>
      </c>
      <c r="G3" s="36">
        <f t="shared" ref="G3" si="1">IF(C3&lt;=16,F3*0.85,IF(C3&lt;=32,F3*0.75,IF(C3&lt;=48,F3*0.65,F3*0.55)))</f>
        <v>523.6</v>
      </c>
      <c r="H3" s="20">
        <f t="shared" ref="H3" si="2">D3</f>
        <v>12.99</v>
      </c>
      <c r="I3" s="23">
        <f t="shared" ref="I3" si="3">ROUNDUP(E3+G3,0)</f>
        <v>1823</v>
      </c>
      <c r="J3" s="58"/>
    </row>
    <row r="4" spans="1:10" ht="15.75" customHeight="1">
      <c r="A4" s="60" t="s">
        <v>369</v>
      </c>
      <c r="B4" s="36">
        <v>0.1</v>
      </c>
      <c r="C4" s="67">
        <v>1</v>
      </c>
      <c r="D4" s="36">
        <v>12.99</v>
      </c>
      <c r="E4" s="36">
        <f t="shared" ref="E4:E15" si="4">D4*100</f>
        <v>1299</v>
      </c>
      <c r="F4" s="36">
        <f>'USPS 1st-class int''l (JPY)'!C3</f>
        <v>616</v>
      </c>
      <c r="G4" s="36">
        <f t="shared" ref="G4:G15" si="5">IF(C4&lt;=16,F4*0.85,IF(C4&lt;=32,F4*0.75,IF(C4&lt;=48,F4*0.65,F4*0.55)))</f>
        <v>523.6</v>
      </c>
      <c r="H4" s="20">
        <f t="shared" ref="H4:H15" si="6">D4</f>
        <v>12.99</v>
      </c>
      <c r="I4" s="23">
        <f t="shared" ref="I4:I15" si="7">ROUNDUP(E4+G4,0)</f>
        <v>1823</v>
      </c>
      <c r="J4" s="80"/>
    </row>
    <row r="5" spans="1:10" ht="15.75" customHeight="1">
      <c r="A5" s="60" t="s">
        <v>370</v>
      </c>
      <c r="B5" s="36">
        <v>0.1</v>
      </c>
      <c r="C5" s="67">
        <v>1</v>
      </c>
      <c r="D5" s="36">
        <v>12.99</v>
      </c>
      <c r="E5" s="36">
        <f t="shared" si="4"/>
        <v>1299</v>
      </c>
      <c r="F5" s="36">
        <f>'USPS 1st-class int''l (JPY)'!C3</f>
        <v>616</v>
      </c>
      <c r="G5" s="36">
        <f t="shared" si="5"/>
        <v>523.6</v>
      </c>
      <c r="H5" s="20">
        <f t="shared" si="6"/>
        <v>12.99</v>
      </c>
      <c r="I5" s="23">
        <f t="shared" si="7"/>
        <v>1823</v>
      </c>
      <c r="J5" s="80"/>
    </row>
    <row r="6" spans="1:10" ht="15.75" customHeight="1">
      <c r="A6" s="60" t="s">
        <v>371</v>
      </c>
      <c r="B6" s="36">
        <v>0.1</v>
      </c>
      <c r="C6" s="67">
        <v>1</v>
      </c>
      <c r="D6" s="36">
        <v>12.99</v>
      </c>
      <c r="E6" s="36">
        <f t="shared" si="4"/>
        <v>1299</v>
      </c>
      <c r="F6" s="36">
        <f>'USPS 1st-class int''l (JPY)'!C3</f>
        <v>616</v>
      </c>
      <c r="G6" s="36">
        <f t="shared" si="5"/>
        <v>523.6</v>
      </c>
      <c r="H6" s="20">
        <f t="shared" si="6"/>
        <v>12.99</v>
      </c>
      <c r="I6" s="23">
        <f t="shared" si="7"/>
        <v>1823</v>
      </c>
      <c r="J6" s="80"/>
    </row>
    <row r="7" spans="1:10" ht="15.75" customHeight="1">
      <c r="A7" s="60" t="s">
        <v>372</v>
      </c>
      <c r="B7" s="36">
        <v>0.1</v>
      </c>
      <c r="C7" s="67">
        <v>1</v>
      </c>
      <c r="D7" s="36">
        <v>12.99</v>
      </c>
      <c r="E7" s="36">
        <f t="shared" si="4"/>
        <v>1299</v>
      </c>
      <c r="F7" s="36">
        <f>'USPS 1st-class int''l (JPY)'!C3</f>
        <v>616</v>
      </c>
      <c r="G7" s="36">
        <f t="shared" si="5"/>
        <v>523.6</v>
      </c>
      <c r="H7" s="20">
        <f t="shared" si="6"/>
        <v>12.99</v>
      </c>
      <c r="I7" s="23">
        <f t="shared" si="7"/>
        <v>1823</v>
      </c>
      <c r="J7" s="80"/>
    </row>
    <row r="8" spans="1:10" ht="15.75" customHeight="1">
      <c r="A8" s="60" t="s">
        <v>373</v>
      </c>
      <c r="B8" s="36">
        <v>0.1</v>
      </c>
      <c r="C8" s="67">
        <v>1</v>
      </c>
      <c r="D8" s="36">
        <v>12.99</v>
      </c>
      <c r="E8" s="36">
        <f t="shared" si="4"/>
        <v>1299</v>
      </c>
      <c r="F8" s="36">
        <f>'USPS 1st-class int''l (JPY)'!C3</f>
        <v>616</v>
      </c>
      <c r="G8" s="36">
        <f t="shared" si="5"/>
        <v>523.6</v>
      </c>
      <c r="H8" s="20">
        <f t="shared" si="6"/>
        <v>12.99</v>
      </c>
      <c r="I8" s="23">
        <f t="shared" si="7"/>
        <v>1823</v>
      </c>
      <c r="J8" s="80"/>
    </row>
    <row r="9" spans="1:10" ht="15.75" customHeight="1">
      <c r="A9" s="60" t="s">
        <v>374</v>
      </c>
      <c r="B9" s="36">
        <v>0.1</v>
      </c>
      <c r="C9" s="67">
        <v>1</v>
      </c>
      <c r="D9" s="36">
        <v>12.99</v>
      </c>
      <c r="E9" s="36">
        <f t="shared" si="4"/>
        <v>1299</v>
      </c>
      <c r="F9" s="36">
        <f>'USPS 1st-class int''l (JPY)'!C3</f>
        <v>616</v>
      </c>
      <c r="G9" s="36">
        <f t="shared" si="5"/>
        <v>523.6</v>
      </c>
      <c r="H9" s="20">
        <f t="shared" si="6"/>
        <v>12.99</v>
      </c>
      <c r="I9" s="23">
        <f t="shared" si="7"/>
        <v>1823</v>
      </c>
      <c r="J9" s="80"/>
    </row>
    <row r="10" spans="1:10" ht="15.75" customHeight="1">
      <c r="A10" s="60" t="s">
        <v>375</v>
      </c>
      <c r="B10" s="36">
        <v>0.1</v>
      </c>
      <c r="C10" s="67">
        <v>1</v>
      </c>
      <c r="D10" s="36">
        <v>12.99</v>
      </c>
      <c r="E10" s="36">
        <f t="shared" si="4"/>
        <v>1299</v>
      </c>
      <c r="F10" s="36">
        <f>'USPS 1st-class int''l (JPY)'!C3</f>
        <v>616</v>
      </c>
      <c r="G10" s="36">
        <f t="shared" si="5"/>
        <v>523.6</v>
      </c>
      <c r="H10" s="20">
        <f t="shared" si="6"/>
        <v>12.99</v>
      </c>
      <c r="I10" s="23">
        <f t="shared" si="7"/>
        <v>1823</v>
      </c>
      <c r="J10" s="80"/>
    </row>
    <row r="11" spans="1:10" ht="15.75" customHeight="1">
      <c r="A11" s="60" t="s">
        <v>376</v>
      </c>
      <c r="B11" s="36">
        <v>0.1</v>
      </c>
      <c r="C11" s="67">
        <v>1</v>
      </c>
      <c r="D11" s="36">
        <v>12.99</v>
      </c>
      <c r="E11" s="36">
        <f t="shared" si="4"/>
        <v>1299</v>
      </c>
      <c r="F11" s="36">
        <f>'USPS 1st-class int''l (JPY)'!C3</f>
        <v>616</v>
      </c>
      <c r="G11" s="36">
        <f t="shared" si="5"/>
        <v>523.6</v>
      </c>
      <c r="H11" s="20">
        <f t="shared" si="6"/>
        <v>12.99</v>
      </c>
      <c r="I11" s="23">
        <f t="shared" si="7"/>
        <v>1823</v>
      </c>
      <c r="J11" s="80"/>
    </row>
    <row r="12" spans="1:10" ht="15.75" customHeight="1">
      <c r="A12" s="60" t="s">
        <v>377</v>
      </c>
      <c r="B12" s="36">
        <v>0.1</v>
      </c>
      <c r="C12" s="67">
        <v>1</v>
      </c>
      <c r="D12" s="36">
        <v>12.99</v>
      </c>
      <c r="E12" s="36">
        <f t="shared" si="4"/>
        <v>1299</v>
      </c>
      <c r="F12" s="36">
        <f>'USPS 1st-class int''l (JPY)'!C3</f>
        <v>616</v>
      </c>
      <c r="G12" s="36">
        <f t="shared" si="5"/>
        <v>523.6</v>
      </c>
      <c r="H12" s="20">
        <f t="shared" si="6"/>
        <v>12.99</v>
      </c>
      <c r="I12" s="23">
        <f t="shared" si="7"/>
        <v>1823</v>
      </c>
      <c r="J12" s="80"/>
    </row>
    <row r="13" spans="1:10" ht="15.75" customHeight="1">
      <c r="A13" s="60" t="s">
        <v>378</v>
      </c>
      <c r="B13" s="36">
        <v>0.1</v>
      </c>
      <c r="C13" s="67">
        <v>1</v>
      </c>
      <c r="D13" s="36">
        <v>12.99</v>
      </c>
      <c r="E13" s="36">
        <f t="shared" si="4"/>
        <v>1299</v>
      </c>
      <c r="F13" s="36">
        <f>'USPS 1st-class int''l (JPY)'!C3</f>
        <v>616</v>
      </c>
      <c r="G13" s="36">
        <f t="shared" si="5"/>
        <v>523.6</v>
      </c>
      <c r="H13" s="20">
        <f t="shared" si="6"/>
        <v>12.99</v>
      </c>
      <c r="I13" s="23">
        <f t="shared" si="7"/>
        <v>1823</v>
      </c>
      <c r="J13" s="80"/>
    </row>
    <row r="14" spans="1:10" ht="15.75" customHeight="1">
      <c r="A14" s="60" t="s">
        <v>379</v>
      </c>
      <c r="B14" s="36">
        <v>0.1</v>
      </c>
      <c r="C14" s="67">
        <v>1</v>
      </c>
      <c r="D14" s="36">
        <v>12.99</v>
      </c>
      <c r="E14" s="36">
        <f t="shared" si="4"/>
        <v>1299</v>
      </c>
      <c r="F14" s="36">
        <f>'USPS 1st-class int''l (JPY)'!C3</f>
        <v>616</v>
      </c>
      <c r="G14" s="36">
        <f t="shared" si="5"/>
        <v>523.6</v>
      </c>
      <c r="H14" s="20">
        <f t="shared" si="6"/>
        <v>12.99</v>
      </c>
      <c r="I14" s="23">
        <f t="shared" si="7"/>
        <v>1823</v>
      </c>
      <c r="J14" s="80"/>
    </row>
    <row r="15" spans="1:10" ht="15.75" customHeight="1">
      <c r="A15" s="60" t="s">
        <v>380</v>
      </c>
      <c r="B15" s="36">
        <v>0.1</v>
      </c>
      <c r="C15" s="67">
        <v>1</v>
      </c>
      <c r="D15" s="36">
        <v>12.99</v>
      </c>
      <c r="E15" s="36">
        <f t="shared" si="4"/>
        <v>1299</v>
      </c>
      <c r="F15" s="36">
        <f>'USPS 1st-class int''l (JPY)'!C3</f>
        <v>616</v>
      </c>
      <c r="G15" s="36">
        <f t="shared" si="5"/>
        <v>523.6</v>
      </c>
      <c r="H15" s="20">
        <f t="shared" si="6"/>
        <v>12.99</v>
      </c>
      <c r="I15" s="23">
        <f t="shared" si="7"/>
        <v>1823</v>
      </c>
      <c r="J15" s="80"/>
    </row>
    <row r="29" spans="1:10">
      <c r="A29" s="4"/>
      <c r="H29" s="4"/>
      <c r="I29" s="4"/>
      <c r="J29" s="4"/>
    </row>
    <row r="30" spans="1:10">
      <c r="A30" s="4"/>
      <c r="H30" s="4"/>
      <c r="I30" s="4"/>
      <c r="J30" s="4"/>
    </row>
    <row r="31" spans="1:10">
      <c r="A31" s="4"/>
      <c r="H31" s="4"/>
      <c r="I31" s="4"/>
      <c r="J31" s="4"/>
    </row>
    <row r="32" spans="1:10">
      <c r="A32" s="4"/>
      <c r="H32" s="4"/>
      <c r="I32" s="4"/>
      <c r="J32" s="4"/>
    </row>
    <row r="33" spans="1:10">
      <c r="A33" s="4"/>
      <c r="H33" s="4"/>
      <c r="I33" s="4"/>
      <c r="J33" s="4"/>
    </row>
    <row r="34" spans="1:10">
      <c r="A34" s="4"/>
      <c r="H34" s="4"/>
      <c r="I34" s="4"/>
      <c r="J34" s="4"/>
    </row>
    <row r="35" spans="1:10">
      <c r="A35" s="4"/>
      <c r="H35" s="4"/>
      <c r="I35" s="4"/>
      <c r="J35" s="4"/>
    </row>
    <row r="36" spans="1:10">
      <c r="A36" s="4"/>
      <c r="H36" s="4"/>
      <c r="I36" s="4"/>
      <c r="J36" s="4"/>
    </row>
    <row r="37" spans="1:10">
      <c r="A37" s="4"/>
      <c r="H37" s="4"/>
      <c r="I37" s="4"/>
      <c r="J37" s="4"/>
    </row>
    <row r="38" spans="1:10">
      <c r="A38" s="4"/>
      <c r="H38" s="4"/>
      <c r="I38" s="4"/>
      <c r="J38" s="4"/>
    </row>
    <row r="39" spans="1:10">
      <c r="A39" s="4"/>
      <c r="H39" s="4"/>
      <c r="I39" s="4"/>
      <c r="J39" s="4"/>
    </row>
    <row r="40" spans="1:10">
      <c r="A40" s="4"/>
      <c r="H40" s="4"/>
      <c r="I40" s="4"/>
      <c r="J40" s="4"/>
    </row>
    <row r="41" spans="1:10">
      <c r="A41" s="4"/>
      <c r="H41" s="4"/>
      <c r="I41" s="4"/>
      <c r="J41" s="4"/>
    </row>
    <row r="42" spans="1:10">
      <c r="A42" s="4"/>
      <c r="H42" s="4"/>
      <c r="I42" s="4"/>
      <c r="J42" s="4"/>
    </row>
    <row r="43" spans="1:10">
      <c r="A43" s="4"/>
      <c r="H43" s="4"/>
      <c r="I43" s="4"/>
      <c r="J43" s="4"/>
    </row>
    <row r="44" spans="1:10">
      <c r="A44" s="4"/>
      <c r="H44" s="4"/>
      <c r="I44" s="4"/>
      <c r="J44" s="4"/>
    </row>
    <row r="45" spans="1:10">
      <c r="A45" s="4"/>
      <c r="H45" s="4"/>
      <c r="I45" s="4"/>
      <c r="J45" s="4"/>
    </row>
    <row r="46" spans="1:10">
      <c r="A46" s="4"/>
      <c r="H46" s="4"/>
      <c r="I46" s="4"/>
      <c r="J46" s="4"/>
    </row>
    <row r="47" spans="1:10">
      <c r="A47" s="4"/>
      <c r="H47" s="4"/>
      <c r="I47" s="4"/>
      <c r="J47" s="4"/>
    </row>
    <row r="48" spans="1:10">
      <c r="A48" s="4"/>
      <c r="H48" s="4"/>
      <c r="I48" s="4"/>
      <c r="J48" s="4"/>
    </row>
    <row r="49" spans="1:10">
      <c r="A49" s="4"/>
      <c r="H49" s="4"/>
      <c r="I49" s="4"/>
      <c r="J49" s="4"/>
    </row>
    <row r="50" spans="1:10">
      <c r="A50" s="4"/>
      <c r="H50" s="4"/>
      <c r="I50" s="4"/>
      <c r="J50" s="4"/>
    </row>
    <row r="51" spans="1:10">
      <c r="A51" s="4"/>
      <c r="H51" s="4"/>
      <c r="I51" s="4"/>
      <c r="J51" s="4"/>
    </row>
    <row r="52" spans="1:10">
      <c r="A52" s="4"/>
      <c r="H52" s="4"/>
      <c r="I52" s="4"/>
      <c r="J52" s="4"/>
    </row>
    <row r="53" spans="1:10">
      <c r="A53" s="4"/>
      <c r="H53" s="4"/>
      <c r="I53" s="4"/>
      <c r="J53" s="4"/>
    </row>
    <row r="54" spans="1:10">
      <c r="A54" s="4"/>
      <c r="H54" s="4"/>
      <c r="I54" s="4"/>
      <c r="J54" s="4"/>
    </row>
    <row r="55" spans="1:10">
      <c r="A55" s="4"/>
      <c r="H55" s="4"/>
      <c r="I55" s="4"/>
      <c r="J55" s="4"/>
    </row>
    <row r="56" spans="1:10">
      <c r="A56" s="4"/>
      <c r="H56" s="4"/>
      <c r="I56" s="4"/>
      <c r="J56" s="4"/>
    </row>
    <row r="57" spans="1:10">
      <c r="A57" s="4"/>
      <c r="H57" s="4"/>
      <c r="I57" s="4"/>
      <c r="J57" s="4"/>
    </row>
    <row r="58" spans="1:10">
      <c r="A58" s="4"/>
      <c r="H58" s="4"/>
      <c r="I58" s="4"/>
      <c r="J58" s="4"/>
    </row>
    <row r="59" spans="1:10">
      <c r="A59" s="4"/>
      <c r="H59" s="4"/>
      <c r="I59" s="4"/>
      <c r="J59" s="4"/>
    </row>
    <row r="60" spans="1:10">
      <c r="A60" s="4"/>
      <c r="H60" s="4"/>
      <c r="I60" s="4"/>
      <c r="J60" s="4"/>
    </row>
    <row r="61" spans="1:10">
      <c r="A61" s="4"/>
      <c r="H61" s="4"/>
      <c r="I61" s="4"/>
      <c r="J61" s="4"/>
    </row>
    <row r="62" spans="1:10">
      <c r="A62" s="4"/>
      <c r="H62" s="4"/>
      <c r="I62" s="4"/>
      <c r="J62" s="4"/>
    </row>
    <row r="63" spans="1:10">
      <c r="A63" s="4"/>
      <c r="H63" s="4"/>
      <c r="I63" s="4"/>
      <c r="J63" s="4"/>
    </row>
    <row r="64" spans="1:10">
      <c r="A64" s="4"/>
      <c r="H64" s="4"/>
      <c r="I64" s="4"/>
      <c r="J64" s="4"/>
    </row>
    <row r="65" spans="1:10">
      <c r="A65" s="4"/>
      <c r="H65" s="4"/>
      <c r="I65" s="4"/>
      <c r="J65" s="4"/>
    </row>
    <row r="66" spans="1:10">
      <c r="A66" s="4"/>
      <c r="H66" s="4"/>
      <c r="I66" s="4"/>
      <c r="J66" s="4"/>
    </row>
    <row r="67" spans="1:10">
      <c r="A67" s="4"/>
      <c r="H67" s="4"/>
      <c r="I67" s="4"/>
      <c r="J67" s="4"/>
    </row>
    <row r="68" spans="1:10">
      <c r="A68" s="4"/>
      <c r="H68" s="4"/>
      <c r="I68" s="4"/>
      <c r="J68" s="4"/>
    </row>
    <row r="69" spans="1:10">
      <c r="A69" s="4"/>
      <c r="H69" s="4"/>
      <c r="I69" s="4"/>
      <c r="J69" s="4"/>
    </row>
    <row r="70" spans="1:10">
      <c r="A70" s="4"/>
      <c r="H70" s="4"/>
      <c r="I70" s="4"/>
      <c r="J70" s="4"/>
    </row>
    <row r="71" spans="1:10">
      <c r="A71" s="4"/>
      <c r="H71" s="4"/>
      <c r="I71" s="4"/>
      <c r="J71" s="4"/>
    </row>
    <row r="72" spans="1:10">
      <c r="A72" s="4"/>
      <c r="H72" s="4"/>
      <c r="I72" s="4"/>
      <c r="J72" s="4"/>
    </row>
    <row r="73" spans="1:10">
      <c r="A73" s="4"/>
      <c r="H73" s="4"/>
      <c r="I73" s="4"/>
      <c r="J73" s="4"/>
    </row>
    <row r="74" spans="1:10">
      <c r="A74" s="4"/>
      <c r="H74" s="4"/>
      <c r="I74" s="4"/>
      <c r="J74" s="4"/>
    </row>
    <row r="75" spans="1:10">
      <c r="A75" s="4"/>
      <c r="H75" s="4"/>
      <c r="I75" s="4"/>
      <c r="J75" s="4"/>
    </row>
    <row r="76" spans="1:10">
      <c r="A76" s="4"/>
      <c r="H76" s="4"/>
      <c r="I76" s="4"/>
      <c r="J76" s="4"/>
    </row>
    <row r="77" spans="1:10">
      <c r="A77" s="4"/>
      <c r="H77" s="4"/>
      <c r="I77" s="4"/>
      <c r="J77" s="4"/>
    </row>
    <row r="78" spans="1:10">
      <c r="A78" s="4"/>
      <c r="H78" s="4"/>
      <c r="I78" s="4"/>
      <c r="J78" s="4"/>
    </row>
    <row r="79" spans="1:10">
      <c r="A79" s="4"/>
      <c r="H79" s="4"/>
      <c r="I79" s="4"/>
      <c r="J79" s="4"/>
    </row>
    <row r="80" spans="1:10">
      <c r="A80" s="4"/>
      <c r="H80" s="4"/>
      <c r="I80" s="4"/>
      <c r="J80" s="4"/>
    </row>
    <row r="81" spans="1:10">
      <c r="A81" s="4"/>
      <c r="H81" s="4"/>
      <c r="I81" s="4"/>
      <c r="J81" s="4"/>
    </row>
    <row r="82" spans="1:10">
      <c r="A82" s="4"/>
      <c r="H82" s="4"/>
      <c r="I82" s="4"/>
      <c r="J82" s="4"/>
    </row>
    <row r="83" spans="1:10">
      <c r="A83" s="4"/>
      <c r="H83" s="4"/>
      <c r="I83" s="4"/>
      <c r="J83" s="4"/>
    </row>
    <row r="84" spans="1:10">
      <c r="A84" s="4"/>
      <c r="H84" s="4"/>
      <c r="I84" s="4"/>
      <c r="J84" s="4"/>
    </row>
    <row r="85" spans="1:10">
      <c r="A85" s="4"/>
      <c r="H85" s="4"/>
      <c r="I85" s="4"/>
      <c r="J85" s="4"/>
    </row>
    <row r="86" spans="1:10">
      <c r="A86" s="4"/>
      <c r="H86" s="4"/>
      <c r="I86" s="4"/>
      <c r="J86" s="4"/>
    </row>
    <row r="87" spans="1:10">
      <c r="A87" s="4"/>
      <c r="H87" s="4"/>
      <c r="I87" s="4"/>
      <c r="J87" s="4"/>
    </row>
    <row r="88" spans="1:10">
      <c r="A88" s="4"/>
      <c r="H88" s="4"/>
      <c r="I88" s="4"/>
      <c r="J88" s="4"/>
    </row>
    <row r="89" spans="1:10">
      <c r="A89" s="4"/>
      <c r="H89" s="4"/>
      <c r="I89" s="4"/>
      <c r="J89" s="4"/>
    </row>
    <row r="90" spans="1:10">
      <c r="A90" s="4"/>
      <c r="H90" s="4"/>
      <c r="I90" s="4"/>
      <c r="J90" s="4"/>
    </row>
    <row r="91" spans="1:10">
      <c r="A91" s="4"/>
      <c r="H91" s="4"/>
      <c r="I91" s="4"/>
      <c r="J91" s="4"/>
    </row>
    <row r="92" spans="1:10">
      <c r="A92" s="4"/>
      <c r="H92" s="4"/>
      <c r="I92" s="4"/>
      <c r="J92" s="4"/>
    </row>
    <row r="93" spans="1:10">
      <c r="A93" s="4"/>
      <c r="H93" s="4"/>
      <c r="I93" s="4"/>
      <c r="J93" s="4"/>
    </row>
    <row r="94" spans="1:10">
      <c r="A94" s="4"/>
      <c r="H94" s="4"/>
      <c r="I94" s="4"/>
      <c r="J94" s="4"/>
    </row>
    <row r="95" spans="1:10">
      <c r="A95" s="4"/>
      <c r="H95" s="4"/>
      <c r="I95" s="4"/>
      <c r="J95" s="4"/>
    </row>
    <row r="96" spans="1:10">
      <c r="A96" s="4"/>
      <c r="H96" s="4"/>
      <c r="I96" s="4"/>
      <c r="J96" s="4"/>
    </row>
    <row r="97" spans="1:10">
      <c r="A97" s="4"/>
      <c r="H97" s="4"/>
      <c r="I97" s="4"/>
      <c r="J97" s="4"/>
    </row>
    <row r="98" spans="1:10">
      <c r="A98" s="4"/>
      <c r="H98" s="4"/>
      <c r="I98" s="4"/>
      <c r="J98" s="4"/>
    </row>
    <row r="99" spans="1:10">
      <c r="A99" s="4"/>
      <c r="H99" s="4"/>
      <c r="I99" s="4"/>
      <c r="J99" s="4"/>
    </row>
    <row r="100" spans="1:10">
      <c r="A100" s="4"/>
      <c r="H100" s="4"/>
      <c r="I100" s="4"/>
      <c r="J100" s="4"/>
    </row>
    <row r="101" spans="1:10">
      <c r="A101" s="4"/>
      <c r="H101" s="4"/>
      <c r="I101" s="4"/>
      <c r="J101" s="4"/>
    </row>
    <row r="102" spans="1:10">
      <c r="A102" s="4"/>
      <c r="H102" s="4"/>
      <c r="I102" s="4"/>
      <c r="J102" s="4"/>
    </row>
    <row r="103" spans="1:10">
      <c r="A103" s="4"/>
      <c r="H103" s="4"/>
      <c r="I103" s="4"/>
      <c r="J103" s="4"/>
    </row>
    <row r="104" spans="1:10">
      <c r="A104" s="4"/>
      <c r="H104" s="4"/>
      <c r="I104" s="4"/>
      <c r="J104" s="4"/>
    </row>
    <row r="105" spans="1:10">
      <c r="A105" s="4"/>
      <c r="H105" s="4"/>
      <c r="I105" s="4"/>
      <c r="J105" s="4"/>
    </row>
    <row r="106" spans="1:10">
      <c r="A106" s="4"/>
      <c r="H106" s="4"/>
      <c r="I106" s="4"/>
      <c r="J106" s="4"/>
    </row>
    <row r="107" spans="1:10">
      <c r="A107" s="4"/>
      <c r="H107" s="4"/>
      <c r="I107" s="4"/>
      <c r="J107" s="4"/>
    </row>
    <row r="108" spans="1:10">
      <c r="A108" s="4"/>
      <c r="H108" s="4"/>
      <c r="I108" s="4"/>
      <c r="J108" s="4"/>
    </row>
    <row r="109" spans="1:10">
      <c r="A109" s="4"/>
      <c r="H109" s="4"/>
      <c r="I109" s="4"/>
      <c r="J109" s="4"/>
    </row>
    <row r="110" spans="1:10">
      <c r="A110" s="4"/>
      <c r="H110" s="4"/>
      <c r="I110" s="4"/>
      <c r="J110" s="4"/>
    </row>
    <row r="111" spans="1:10">
      <c r="A111" s="4"/>
      <c r="H111" s="4"/>
      <c r="I111" s="4"/>
      <c r="J111" s="4"/>
    </row>
    <row r="112" spans="1:10">
      <c r="A112" s="4"/>
      <c r="H112" s="4"/>
      <c r="I112" s="4"/>
      <c r="J112" s="4"/>
    </row>
    <row r="113" spans="1:10">
      <c r="A113" s="4"/>
      <c r="H113" s="4"/>
      <c r="I113" s="4"/>
      <c r="J113" s="4"/>
    </row>
    <row r="114" spans="1:10">
      <c r="A114" s="4"/>
      <c r="H114" s="4"/>
      <c r="I114" s="4"/>
      <c r="J114" s="4"/>
    </row>
    <row r="115" spans="1:10">
      <c r="A115" s="4"/>
      <c r="H115" s="4"/>
      <c r="I115" s="4"/>
      <c r="J115" s="4"/>
    </row>
    <row r="116" spans="1:10">
      <c r="A116" s="4"/>
      <c r="H116" s="4"/>
      <c r="I116" s="4"/>
      <c r="J116" s="4"/>
    </row>
    <row r="117" spans="1:10">
      <c r="A117" s="4"/>
      <c r="H117" s="4"/>
      <c r="I117" s="4"/>
      <c r="J117" s="4"/>
    </row>
    <row r="118" spans="1:10">
      <c r="A118" s="4"/>
      <c r="H118" s="4"/>
      <c r="I118" s="4"/>
      <c r="J118" s="4"/>
    </row>
    <row r="119" spans="1:10">
      <c r="A119" s="4"/>
      <c r="H119" s="4"/>
      <c r="I119" s="4"/>
      <c r="J119" s="4"/>
    </row>
    <row r="120" spans="1:10">
      <c r="A120" s="4"/>
      <c r="H120" s="4"/>
      <c r="I120" s="4"/>
      <c r="J120" s="4"/>
    </row>
    <row r="121" spans="1:10">
      <c r="A121" s="4"/>
      <c r="H121" s="4"/>
      <c r="I121" s="4"/>
      <c r="J121" s="4"/>
    </row>
    <row r="122" spans="1:10">
      <c r="A122" s="4"/>
      <c r="H122" s="4"/>
      <c r="I122" s="4"/>
      <c r="J122" s="4"/>
    </row>
    <row r="123" spans="1:10">
      <c r="A123" s="4"/>
      <c r="H123" s="4"/>
      <c r="I123" s="4"/>
      <c r="J123" s="4"/>
    </row>
    <row r="124" spans="1:10">
      <c r="A124" s="4"/>
      <c r="H124" s="4"/>
      <c r="I124" s="4"/>
      <c r="J124" s="4"/>
    </row>
    <row r="125" spans="1:10">
      <c r="A125" s="4"/>
      <c r="H125" s="4"/>
      <c r="I125" s="4"/>
      <c r="J125" s="4"/>
    </row>
    <row r="126" spans="1:10">
      <c r="A126" s="4"/>
      <c r="H126" s="4"/>
      <c r="I126" s="4"/>
      <c r="J126" s="4"/>
    </row>
    <row r="127" spans="1:10">
      <c r="A127" s="4"/>
      <c r="H127" s="4"/>
      <c r="I127" s="4"/>
      <c r="J127" s="4"/>
    </row>
    <row r="128" spans="1:10">
      <c r="A128" s="4"/>
      <c r="H128" s="4"/>
      <c r="I128" s="4"/>
      <c r="J128" s="4"/>
    </row>
    <row r="129" spans="1:10">
      <c r="A129" s="4"/>
      <c r="H129" s="4"/>
      <c r="I129" s="4"/>
      <c r="J129" s="4"/>
    </row>
    <row r="130" spans="1:10">
      <c r="A130" s="4"/>
      <c r="H130" s="4"/>
      <c r="I130" s="4"/>
      <c r="J130" s="4"/>
    </row>
    <row r="131" spans="1:10">
      <c r="A131" s="4"/>
      <c r="H131" s="4"/>
      <c r="I131" s="4"/>
      <c r="J131" s="4"/>
    </row>
    <row r="132" spans="1:10">
      <c r="A132" s="4"/>
      <c r="H132" s="4"/>
      <c r="I132" s="4"/>
      <c r="J132" s="4"/>
    </row>
    <row r="133" spans="1:10">
      <c r="A133" s="4"/>
      <c r="H133" s="4"/>
      <c r="I133" s="4"/>
      <c r="J133" s="4"/>
    </row>
    <row r="134" spans="1:10">
      <c r="A134" s="4"/>
      <c r="H134" s="4"/>
      <c r="I134" s="4"/>
      <c r="J134" s="4"/>
    </row>
    <row r="135" spans="1:10">
      <c r="A135" s="4"/>
      <c r="H135" s="4"/>
      <c r="I135" s="4"/>
      <c r="J135" s="4"/>
    </row>
    <row r="136" spans="1:10">
      <c r="A136" s="4"/>
      <c r="H136" s="4"/>
      <c r="I136" s="4"/>
      <c r="J136" s="4"/>
    </row>
    <row r="137" spans="1:10">
      <c r="A137" s="4"/>
      <c r="H137" s="4"/>
      <c r="I137" s="4"/>
      <c r="J137" s="4"/>
    </row>
    <row r="138" spans="1:10">
      <c r="A138" s="4"/>
      <c r="H138" s="4"/>
      <c r="I138" s="4"/>
      <c r="J138" s="4"/>
    </row>
    <row r="139" spans="1:10">
      <c r="A139" s="4"/>
      <c r="H139" s="4"/>
      <c r="I139" s="4"/>
      <c r="J139" s="4"/>
    </row>
    <row r="140" spans="1:10">
      <c r="A140" s="4"/>
      <c r="H140" s="4"/>
      <c r="I140" s="4"/>
      <c r="J140" s="4"/>
    </row>
    <row r="141" spans="1:10">
      <c r="A141" s="4"/>
      <c r="H141" s="4"/>
      <c r="I141" s="4"/>
      <c r="J141" s="4"/>
    </row>
    <row r="142" spans="1:10">
      <c r="A142" s="4"/>
      <c r="H142" s="4"/>
      <c r="I142" s="4"/>
      <c r="J142" s="4"/>
    </row>
    <row r="143" spans="1:10">
      <c r="A143" s="4"/>
      <c r="H143" s="4"/>
      <c r="I143" s="4"/>
      <c r="J143" s="4"/>
    </row>
    <row r="144" spans="1:10">
      <c r="A144" s="4"/>
      <c r="H144" s="4"/>
      <c r="I144" s="4"/>
      <c r="J144" s="4"/>
    </row>
    <row r="145" spans="1:10">
      <c r="A145" s="4"/>
      <c r="H145" s="4"/>
      <c r="I145" s="4"/>
      <c r="J145" s="4"/>
    </row>
    <row r="146" spans="1:10">
      <c r="A146" s="4"/>
      <c r="H146" s="4"/>
      <c r="I146" s="4"/>
      <c r="J146" s="4"/>
    </row>
    <row r="147" spans="1:10">
      <c r="A147" s="4"/>
      <c r="H147" s="4"/>
      <c r="I147" s="4"/>
      <c r="J147" s="4"/>
    </row>
    <row r="148" spans="1:10">
      <c r="A148" s="4"/>
      <c r="H148" s="4"/>
      <c r="I148" s="4"/>
      <c r="J148" s="4"/>
    </row>
    <row r="149" spans="1:10">
      <c r="A149" s="4"/>
      <c r="H149" s="4"/>
      <c r="I149" s="4"/>
      <c r="J149" s="4"/>
    </row>
    <row r="150" spans="1:10">
      <c r="A150" s="4"/>
      <c r="H150" s="4"/>
      <c r="I150" s="4"/>
      <c r="J150" s="4"/>
    </row>
    <row r="151" spans="1:10">
      <c r="A151" s="4"/>
      <c r="H151" s="4"/>
      <c r="I151" s="4"/>
      <c r="J151" s="4"/>
    </row>
    <row r="152" spans="1:10">
      <c r="A152" s="4"/>
      <c r="H152" s="4"/>
      <c r="I152" s="4"/>
      <c r="J152" s="4"/>
    </row>
    <row r="153" spans="1:10">
      <c r="A153" s="4"/>
      <c r="H153" s="4"/>
      <c r="I153" s="4"/>
      <c r="J153" s="4"/>
    </row>
    <row r="154" spans="1:10">
      <c r="A154" s="4"/>
      <c r="H154" s="4"/>
      <c r="I154" s="4"/>
      <c r="J154" s="4"/>
    </row>
    <row r="155" spans="1:10">
      <c r="A155" s="4"/>
      <c r="H155" s="4"/>
      <c r="I155" s="4"/>
      <c r="J155" s="4"/>
    </row>
    <row r="156" spans="1:10">
      <c r="A156" s="4"/>
      <c r="H156" s="4"/>
      <c r="I156" s="4"/>
      <c r="J156" s="4"/>
    </row>
    <row r="157" spans="1:10">
      <c r="A157" s="4"/>
      <c r="H157" s="4"/>
      <c r="I157" s="4"/>
      <c r="J157" s="4"/>
    </row>
    <row r="158" spans="1:10">
      <c r="A158" s="4"/>
      <c r="H158" s="4"/>
      <c r="I158" s="4"/>
      <c r="J158" s="4"/>
    </row>
    <row r="159" spans="1:10">
      <c r="A159" s="4"/>
      <c r="H159" s="4"/>
      <c r="I159" s="4"/>
      <c r="J159" s="4"/>
    </row>
    <row r="160" spans="1:10">
      <c r="A160" s="4"/>
      <c r="H160" s="4"/>
      <c r="I160" s="4"/>
      <c r="J160" s="4"/>
    </row>
    <row r="161" spans="1:10">
      <c r="A161" s="4"/>
      <c r="H161" s="4"/>
      <c r="I161" s="4"/>
      <c r="J161" s="4"/>
    </row>
    <row r="162" spans="1:10">
      <c r="A162" s="4"/>
      <c r="H162" s="4"/>
      <c r="I162" s="4"/>
      <c r="J162" s="4"/>
    </row>
    <row r="163" spans="1:10">
      <c r="A163" s="4"/>
      <c r="H163" s="4"/>
      <c r="I163" s="4"/>
      <c r="J163" s="4"/>
    </row>
    <row r="164" spans="1:10">
      <c r="A164" s="4"/>
      <c r="H164" s="4"/>
      <c r="I164" s="4"/>
      <c r="J164" s="4"/>
    </row>
    <row r="165" spans="1:10">
      <c r="A165" s="4"/>
      <c r="H165" s="4"/>
      <c r="I165" s="4"/>
      <c r="J165" s="4"/>
    </row>
    <row r="166" spans="1:10">
      <c r="A166" s="4"/>
      <c r="H166" s="4"/>
      <c r="I166" s="4"/>
      <c r="J166" s="4"/>
    </row>
    <row r="167" spans="1:10">
      <c r="A167" s="4"/>
      <c r="H167" s="4"/>
      <c r="I167" s="4"/>
      <c r="J167" s="4"/>
    </row>
    <row r="168" spans="1:10">
      <c r="A168" s="4"/>
      <c r="H168" s="4"/>
      <c r="I168" s="4"/>
      <c r="J168" s="4"/>
    </row>
    <row r="169" spans="1:10">
      <c r="A169" s="4"/>
      <c r="H169" s="4"/>
      <c r="I169" s="4"/>
      <c r="J169" s="4"/>
    </row>
    <row r="170" spans="1:10">
      <c r="A170" s="4"/>
      <c r="H170" s="4"/>
      <c r="I170" s="4"/>
      <c r="J170" s="4"/>
    </row>
    <row r="171" spans="1:10">
      <c r="A171" s="4"/>
      <c r="H171" s="4"/>
      <c r="I171" s="4"/>
      <c r="J171" s="4"/>
    </row>
    <row r="172" spans="1:10">
      <c r="A172" s="4"/>
      <c r="H172" s="4"/>
      <c r="I172" s="4"/>
      <c r="J172" s="4"/>
    </row>
    <row r="173" spans="1:10">
      <c r="A173" s="4"/>
      <c r="H173" s="4"/>
      <c r="I173" s="4"/>
      <c r="J173" s="4"/>
    </row>
    <row r="174" spans="1:10">
      <c r="A174" s="4"/>
      <c r="H174" s="4"/>
      <c r="I174" s="4"/>
      <c r="J174" s="4"/>
    </row>
    <row r="175" spans="1:10">
      <c r="A175" s="4"/>
      <c r="H175" s="4"/>
      <c r="I175" s="4"/>
      <c r="J175" s="4"/>
    </row>
    <row r="176" spans="1:10">
      <c r="A176" s="4"/>
      <c r="H176" s="4"/>
      <c r="I176" s="4"/>
      <c r="J176" s="4"/>
    </row>
    <row r="177" spans="1:10">
      <c r="A177" s="4"/>
      <c r="H177" s="4"/>
      <c r="I177" s="4"/>
      <c r="J177" s="4"/>
    </row>
    <row r="178" spans="1:10">
      <c r="A178" s="4"/>
      <c r="H178" s="4"/>
      <c r="I178" s="4"/>
      <c r="J178" s="4"/>
    </row>
    <row r="179" spans="1:10">
      <c r="A179" s="4"/>
      <c r="H179" s="4"/>
      <c r="I179" s="4"/>
      <c r="J179" s="4"/>
    </row>
    <row r="180" spans="1:10">
      <c r="A180" s="4"/>
      <c r="H180" s="4"/>
      <c r="I180" s="4"/>
      <c r="J180" s="4"/>
    </row>
    <row r="181" spans="1:10">
      <c r="A181" s="4"/>
      <c r="H181" s="4"/>
      <c r="I181" s="4"/>
      <c r="J181" s="4"/>
    </row>
    <row r="182" spans="1:10">
      <c r="A182" s="4"/>
      <c r="H182" s="4"/>
      <c r="I182" s="4"/>
      <c r="J182" s="4"/>
    </row>
    <row r="183" spans="1:10">
      <c r="A183" s="4"/>
      <c r="H183" s="4"/>
      <c r="I183" s="4"/>
      <c r="J183" s="4"/>
    </row>
    <row r="184" spans="1:10">
      <c r="A184" s="4"/>
      <c r="H184" s="4"/>
      <c r="I184" s="4"/>
      <c r="J184" s="4"/>
    </row>
    <row r="185" spans="1:10">
      <c r="A185" s="4"/>
      <c r="H185" s="4"/>
      <c r="I185" s="4"/>
      <c r="J185" s="4"/>
    </row>
    <row r="186" spans="1:10">
      <c r="A186" s="4"/>
      <c r="H186" s="4"/>
      <c r="I186" s="4"/>
      <c r="J186" s="4"/>
    </row>
    <row r="187" spans="1:10">
      <c r="A187" s="4"/>
      <c r="H187" s="4"/>
      <c r="I187" s="4"/>
      <c r="J187" s="4"/>
    </row>
    <row r="188" spans="1:10">
      <c r="A188" s="4"/>
      <c r="H188" s="4"/>
      <c r="I188" s="4"/>
      <c r="J188" s="4"/>
    </row>
    <row r="189" spans="1:10">
      <c r="A189" s="4"/>
      <c r="H189" s="4"/>
      <c r="I189" s="4"/>
      <c r="J189" s="4"/>
    </row>
    <row r="190" spans="1:10">
      <c r="A190" s="4"/>
      <c r="H190" s="4"/>
      <c r="I190" s="4"/>
      <c r="J190" s="4"/>
    </row>
    <row r="191" spans="1:10">
      <c r="A191" s="4"/>
      <c r="H191" s="4"/>
      <c r="I191" s="4"/>
      <c r="J191" s="4"/>
    </row>
    <row r="192" spans="1:10">
      <c r="A192" s="4"/>
      <c r="H192" s="4"/>
      <c r="I192" s="4"/>
      <c r="J192" s="4"/>
    </row>
    <row r="193" spans="1:10">
      <c r="A193" s="4"/>
      <c r="H193" s="4"/>
      <c r="I193" s="4"/>
      <c r="J193" s="4"/>
    </row>
    <row r="194" spans="1:10">
      <c r="A194" s="4"/>
      <c r="H194" s="4"/>
      <c r="I194" s="4"/>
      <c r="J194" s="4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I2" sqref="I2"/>
    </sheetView>
  </sheetViews>
  <sheetFormatPr defaultColWidth="9" defaultRowHeight="12.75"/>
  <cols>
    <col min="1" max="1" width="16.625" style="179" customWidth="1"/>
    <col min="2" max="2" width="12.5" style="4" customWidth="1"/>
    <col min="3" max="4" width="12.5" style="5" customWidth="1"/>
    <col min="5" max="7" width="12.5" style="4" customWidth="1"/>
    <col min="8" max="10" width="12.5" style="5" customWidth="1"/>
    <col min="11" max="16384" width="9" style="5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28" t="s">
        <v>8</v>
      </c>
      <c r="E1" s="13" t="s">
        <v>9</v>
      </c>
      <c r="F1" s="14" t="s">
        <v>10</v>
      </c>
      <c r="G1" s="79" t="s">
        <v>381</v>
      </c>
      <c r="H1" s="29" t="s">
        <v>137</v>
      </c>
      <c r="I1" s="37" t="s">
        <v>12</v>
      </c>
      <c r="J1" s="38" t="s">
        <v>13</v>
      </c>
    </row>
    <row r="2" spans="1:10" s="4" customFormat="1" ht="15.75" customHeight="1">
      <c r="A2" s="70" t="s">
        <v>382</v>
      </c>
      <c r="B2" s="36">
        <v>0.1</v>
      </c>
      <c r="C2" s="35">
        <v>2</v>
      </c>
      <c r="D2" s="35">
        <v>10.99</v>
      </c>
      <c r="E2" s="36">
        <f>D2*100</f>
        <v>1099</v>
      </c>
      <c r="F2" s="36">
        <f>'USPS 1st-class int''l (JPY)'!C3</f>
        <v>616</v>
      </c>
      <c r="G2" s="36">
        <f t="shared" ref="G2" si="0">IF(C2&lt;=16,F2*0.85,IF(C2&lt;=32,F2*0.75,IF(C2&lt;=48,F2*0.65,F2*0.55)))</f>
        <v>523.6</v>
      </c>
      <c r="H2" s="180">
        <f t="shared" ref="H2" si="1">D2</f>
        <v>10.99</v>
      </c>
      <c r="I2" s="23">
        <f>ROUNDUP(E2+G2,0)</f>
        <v>1623</v>
      </c>
      <c r="J2" s="40"/>
    </row>
    <row r="3" spans="1:10" s="4" customFormat="1" ht="15.75" customHeight="1">
      <c r="A3" s="70" t="s">
        <v>383</v>
      </c>
      <c r="B3" s="36">
        <v>0.1</v>
      </c>
      <c r="C3" s="35">
        <v>2</v>
      </c>
      <c r="D3" s="35">
        <v>10.99</v>
      </c>
      <c r="E3" s="36">
        <f>D3*100</f>
        <v>1099</v>
      </c>
      <c r="F3" s="36">
        <f>'USPS 1st-class int''l (JPY)'!C3</f>
        <v>616</v>
      </c>
      <c r="G3" s="36">
        <f>IF(C3&lt;=16,F3*0.85,IF(C3&lt;=32,F3*0.75,IF(C3&lt;=48,F3*0.65,F3*0.55)))</f>
        <v>523.6</v>
      </c>
      <c r="H3" s="180">
        <f>D3</f>
        <v>10.99</v>
      </c>
      <c r="I3" s="23">
        <f>ROUNDUP(E3+G3,0)</f>
        <v>1623</v>
      </c>
      <c r="J3" s="40"/>
    </row>
    <row r="4" spans="1:10" s="4" customFormat="1" ht="15.75" customHeight="1">
      <c r="A4" s="70" t="s">
        <v>384</v>
      </c>
      <c r="B4" s="36">
        <v>0.1</v>
      </c>
      <c r="C4" s="35">
        <v>2</v>
      </c>
      <c r="D4" s="35">
        <v>10.99</v>
      </c>
      <c r="E4" s="36">
        <f>D4*100</f>
        <v>1099</v>
      </c>
      <c r="F4" s="36">
        <f>'USPS 1st-class int''l (JPY)'!C3</f>
        <v>616</v>
      </c>
      <c r="G4" s="36">
        <f>IF(C4&lt;=16,F4*0.85,IF(C4&lt;=32,F4*0.75,IF(C4&lt;=48,F4*0.65,F4*0.55)))</f>
        <v>523.6</v>
      </c>
      <c r="H4" s="180">
        <f>D4</f>
        <v>10.99</v>
      </c>
      <c r="I4" s="23">
        <f>ROUNDUP(E4+G4,0)</f>
        <v>1623</v>
      </c>
      <c r="J4" s="40"/>
    </row>
    <row r="5" spans="1:10">
      <c r="I5" s="4"/>
    </row>
    <row r="6" spans="1:10">
      <c r="I6" s="4"/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opLeftCell="A85" workbookViewId="0">
      <selection activeCell="I2" sqref="I2"/>
    </sheetView>
  </sheetViews>
  <sheetFormatPr defaultColWidth="9" defaultRowHeight="12.75"/>
  <cols>
    <col min="1" max="1" width="16.625" style="25" customWidth="1"/>
    <col min="2" max="2" width="12.5" style="26" customWidth="1"/>
    <col min="3" max="4" width="12.5" style="27" customWidth="1"/>
    <col min="5" max="7" width="12.5" style="26" customWidth="1"/>
    <col min="8" max="10" width="12.5" style="27" customWidth="1"/>
    <col min="11" max="16384" width="9" style="27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28" t="s">
        <v>8</v>
      </c>
      <c r="E1" s="13" t="s">
        <v>9</v>
      </c>
      <c r="F1" s="14" t="s">
        <v>10</v>
      </c>
      <c r="G1" s="15" t="s">
        <v>11</v>
      </c>
      <c r="H1" s="29" t="s">
        <v>137</v>
      </c>
      <c r="I1" s="37" t="s">
        <v>12</v>
      </c>
      <c r="J1" s="38" t="s">
        <v>13</v>
      </c>
    </row>
    <row r="2" spans="1:10" s="4" customFormat="1" ht="15.75" customHeight="1">
      <c r="A2" s="30" t="s">
        <v>385</v>
      </c>
      <c r="B2" s="31">
        <v>0.1</v>
      </c>
      <c r="C2" s="32">
        <v>2</v>
      </c>
      <c r="D2" s="32">
        <v>14.99</v>
      </c>
      <c r="E2" s="31">
        <f>D2*100</f>
        <v>1499</v>
      </c>
      <c r="F2" s="31">
        <f>'USPS 1st-class int''l (JPY)'!C4</f>
        <v>616</v>
      </c>
      <c r="G2" s="31">
        <f t="shared" ref="G2" si="0">IF(C2&lt;=16,F2*0.85,IF(C2&lt;=32,F2*0.75,IF(C2&lt;=48,F2*0.65,F2*0.55)))</f>
        <v>523.6</v>
      </c>
      <c r="H2" s="33">
        <f t="shared" ref="H2" si="1">D2</f>
        <v>14.99</v>
      </c>
      <c r="I2" s="23">
        <f>ROUNDUP(E2+G2,0)</f>
        <v>2023</v>
      </c>
      <c r="J2" s="40"/>
    </row>
    <row r="3" spans="1:10" ht="15.75" customHeight="1">
      <c r="A3" s="34" t="s">
        <v>386</v>
      </c>
      <c r="B3" s="31">
        <v>0.1</v>
      </c>
      <c r="C3" s="32">
        <v>2</v>
      </c>
      <c r="D3" s="35">
        <v>14.99</v>
      </c>
      <c r="E3" s="31">
        <f t="shared" ref="E3" si="2">D3*100</f>
        <v>1499</v>
      </c>
      <c r="F3" s="36">
        <f>'USPS 1st-class int''l (JPY)'!C4</f>
        <v>616</v>
      </c>
      <c r="G3" s="31">
        <f t="shared" ref="G3:G19" si="3">IF(C3&lt;=16,F3*0.85,IF(C3&lt;=32,F3*0.75,IF(C3&lt;=48,F3*0.65,F3*0.55)))</f>
        <v>523.6</v>
      </c>
      <c r="H3" s="33">
        <f t="shared" ref="H3:H19" si="4">D3</f>
        <v>14.99</v>
      </c>
      <c r="I3" s="23">
        <f t="shared" ref="I3" si="5">ROUNDUP(E3+G3,0)</f>
        <v>2023</v>
      </c>
      <c r="J3" s="41"/>
    </row>
    <row r="4" spans="1:10" ht="15.75" customHeight="1">
      <c r="A4" s="30" t="s">
        <v>387</v>
      </c>
      <c r="B4" s="31">
        <v>0.1</v>
      </c>
      <c r="C4" s="32">
        <v>2</v>
      </c>
      <c r="D4" s="32">
        <v>14.99</v>
      </c>
      <c r="E4" s="31">
        <f t="shared" ref="E4:E34" si="6">D4*100</f>
        <v>1499</v>
      </c>
      <c r="F4" s="31">
        <f>'USPS 1st-class int''l (JPY)'!C4</f>
        <v>616</v>
      </c>
      <c r="G4" s="31">
        <f t="shared" si="3"/>
        <v>523.6</v>
      </c>
      <c r="H4" s="33">
        <f t="shared" si="4"/>
        <v>14.99</v>
      </c>
      <c r="I4" s="23">
        <f t="shared" ref="I4:I34" si="7">ROUNDUP(E4+G4,0)</f>
        <v>2023</v>
      </c>
    </row>
    <row r="5" spans="1:10" ht="15.75" customHeight="1">
      <c r="A5" s="30" t="s">
        <v>388</v>
      </c>
      <c r="B5" s="31">
        <v>0.1</v>
      </c>
      <c r="C5" s="32">
        <v>2</v>
      </c>
      <c r="D5" s="32">
        <v>9.99</v>
      </c>
      <c r="E5" s="31">
        <f t="shared" si="6"/>
        <v>999</v>
      </c>
      <c r="F5" s="31">
        <f>'USPS 1st-class int''l (JPY)'!C4</f>
        <v>616</v>
      </c>
      <c r="G5" s="31">
        <f t="shared" si="3"/>
        <v>523.6</v>
      </c>
      <c r="H5" s="33">
        <f t="shared" si="4"/>
        <v>9.99</v>
      </c>
      <c r="I5" s="23">
        <f t="shared" si="7"/>
        <v>1523</v>
      </c>
    </row>
    <row r="6" spans="1:10" ht="15.75" customHeight="1">
      <c r="A6" s="30" t="s">
        <v>389</v>
      </c>
      <c r="B6" s="31">
        <v>0.1</v>
      </c>
      <c r="C6" s="32">
        <v>2</v>
      </c>
      <c r="D6" s="32">
        <v>9.99</v>
      </c>
      <c r="E6" s="31">
        <f t="shared" si="6"/>
        <v>999</v>
      </c>
      <c r="F6" s="31">
        <f>'USPS 1st-class int''l (JPY)'!C4</f>
        <v>616</v>
      </c>
      <c r="G6" s="31">
        <f t="shared" si="3"/>
        <v>523.6</v>
      </c>
      <c r="H6" s="33">
        <f t="shared" si="4"/>
        <v>9.99</v>
      </c>
      <c r="I6" s="23">
        <f t="shared" si="7"/>
        <v>1523</v>
      </c>
    </row>
    <row r="7" spans="1:10" ht="15.75" customHeight="1">
      <c r="A7" s="30" t="s">
        <v>390</v>
      </c>
      <c r="B7" s="31">
        <v>0.1</v>
      </c>
      <c r="C7" s="32">
        <v>2</v>
      </c>
      <c r="D7" s="32">
        <v>9.99</v>
      </c>
      <c r="E7" s="31">
        <f t="shared" si="6"/>
        <v>999</v>
      </c>
      <c r="F7" s="31">
        <f>'USPS 1st-class int''l (JPY)'!C4</f>
        <v>616</v>
      </c>
      <c r="G7" s="31">
        <f t="shared" si="3"/>
        <v>523.6</v>
      </c>
      <c r="H7" s="33">
        <f t="shared" si="4"/>
        <v>9.99</v>
      </c>
      <c r="I7" s="23">
        <f t="shared" si="7"/>
        <v>1523</v>
      </c>
    </row>
    <row r="8" spans="1:10" ht="15.75" customHeight="1">
      <c r="A8" s="30" t="s">
        <v>391</v>
      </c>
      <c r="B8" s="31">
        <v>0.1</v>
      </c>
      <c r="C8" s="32">
        <v>2</v>
      </c>
      <c r="D8" s="32">
        <v>12.99</v>
      </c>
      <c r="E8" s="31">
        <f t="shared" si="6"/>
        <v>1299</v>
      </c>
      <c r="F8" s="31">
        <f>'USPS 1st-class int''l (JPY)'!C4</f>
        <v>616</v>
      </c>
      <c r="G8" s="31">
        <f t="shared" si="3"/>
        <v>523.6</v>
      </c>
      <c r="H8" s="33">
        <f t="shared" si="4"/>
        <v>12.99</v>
      </c>
      <c r="I8" s="23">
        <f t="shared" si="7"/>
        <v>1823</v>
      </c>
    </row>
    <row r="9" spans="1:10" ht="15.75" customHeight="1">
      <c r="A9" s="30" t="s">
        <v>392</v>
      </c>
      <c r="B9" s="31">
        <v>0.1</v>
      </c>
      <c r="C9" s="32">
        <v>2</v>
      </c>
      <c r="D9" s="32">
        <v>12.99</v>
      </c>
      <c r="E9" s="31">
        <f t="shared" si="6"/>
        <v>1299</v>
      </c>
      <c r="F9" s="31">
        <f>'USPS 1st-class int''l (JPY)'!C4</f>
        <v>616</v>
      </c>
      <c r="G9" s="31">
        <f t="shared" si="3"/>
        <v>523.6</v>
      </c>
      <c r="H9" s="33">
        <f t="shared" si="4"/>
        <v>12.99</v>
      </c>
      <c r="I9" s="23">
        <f t="shared" si="7"/>
        <v>1823</v>
      </c>
    </row>
    <row r="10" spans="1:10" ht="15.75" customHeight="1">
      <c r="A10" s="30" t="s">
        <v>393</v>
      </c>
      <c r="B10" s="31">
        <v>0.1</v>
      </c>
      <c r="C10" s="32">
        <v>2</v>
      </c>
      <c r="D10" s="32">
        <v>9.99</v>
      </c>
      <c r="E10" s="31">
        <f t="shared" si="6"/>
        <v>999</v>
      </c>
      <c r="F10" s="31">
        <f>'USPS 1st-class int''l (JPY)'!C4</f>
        <v>616</v>
      </c>
      <c r="G10" s="31">
        <f t="shared" si="3"/>
        <v>523.6</v>
      </c>
      <c r="H10" s="33">
        <f t="shared" si="4"/>
        <v>9.99</v>
      </c>
      <c r="I10" s="23">
        <f t="shared" si="7"/>
        <v>1523</v>
      </c>
    </row>
    <row r="11" spans="1:10" ht="15.75" customHeight="1">
      <c r="A11" s="30" t="s">
        <v>394</v>
      </c>
      <c r="B11" s="31">
        <v>0.1</v>
      </c>
      <c r="C11" s="32">
        <v>2</v>
      </c>
      <c r="D11" s="32">
        <v>9.99</v>
      </c>
      <c r="E11" s="31">
        <f t="shared" si="6"/>
        <v>999</v>
      </c>
      <c r="F11" s="31">
        <f>'USPS 1st-class int''l (JPY)'!C4</f>
        <v>616</v>
      </c>
      <c r="G11" s="31">
        <f t="shared" si="3"/>
        <v>523.6</v>
      </c>
      <c r="H11" s="33">
        <f t="shared" si="4"/>
        <v>9.99</v>
      </c>
      <c r="I11" s="23">
        <f t="shared" si="7"/>
        <v>1523</v>
      </c>
    </row>
    <row r="12" spans="1:10" ht="15.75" customHeight="1">
      <c r="A12" s="30" t="s">
        <v>395</v>
      </c>
      <c r="B12" s="31">
        <v>0.1</v>
      </c>
      <c r="C12" s="32">
        <v>2</v>
      </c>
      <c r="D12" s="32">
        <v>12.99</v>
      </c>
      <c r="E12" s="31">
        <f t="shared" si="6"/>
        <v>1299</v>
      </c>
      <c r="F12" s="31">
        <f>'USPS 1st-class int''l (JPY)'!C4</f>
        <v>616</v>
      </c>
      <c r="G12" s="31">
        <f t="shared" si="3"/>
        <v>523.6</v>
      </c>
      <c r="H12" s="33">
        <f t="shared" si="4"/>
        <v>12.99</v>
      </c>
      <c r="I12" s="23">
        <f t="shared" si="7"/>
        <v>1823</v>
      </c>
    </row>
    <row r="13" spans="1:10" ht="15.75" customHeight="1">
      <c r="A13" s="30" t="s">
        <v>396</v>
      </c>
      <c r="B13" s="31">
        <v>0.1</v>
      </c>
      <c r="C13" s="32">
        <v>2</v>
      </c>
      <c r="D13" s="32">
        <v>12.99</v>
      </c>
      <c r="E13" s="31">
        <f t="shared" si="6"/>
        <v>1299</v>
      </c>
      <c r="F13" s="31">
        <f>'USPS 1st-class int''l (JPY)'!C4</f>
        <v>616</v>
      </c>
      <c r="G13" s="31">
        <f t="shared" si="3"/>
        <v>523.6</v>
      </c>
      <c r="H13" s="33">
        <f t="shared" si="4"/>
        <v>12.99</v>
      </c>
      <c r="I13" s="23">
        <f t="shared" si="7"/>
        <v>1823</v>
      </c>
    </row>
    <row r="14" spans="1:10" ht="15.75" customHeight="1">
      <c r="A14" s="30" t="s">
        <v>397</v>
      </c>
      <c r="B14" s="31">
        <v>0.1</v>
      </c>
      <c r="C14" s="32">
        <v>2</v>
      </c>
      <c r="D14" s="32">
        <v>9.99</v>
      </c>
      <c r="E14" s="31">
        <f t="shared" si="6"/>
        <v>999</v>
      </c>
      <c r="F14" s="31">
        <f>'USPS 1st-class int''l (JPY)'!C4</f>
        <v>616</v>
      </c>
      <c r="G14" s="31">
        <f t="shared" si="3"/>
        <v>523.6</v>
      </c>
      <c r="H14" s="33">
        <f t="shared" si="4"/>
        <v>9.99</v>
      </c>
      <c r="I14" s="23">
        <f t="shared" si="7"/>
        <v>1523</v>
      </c>
    </row>
    <row r="15" spans="1:10" ht="15.75" customHeight="1">
      <c r="A15" s="30" t="s">
        <v>398</v>
      </c>
      <c r="B15" s="31">
        <v>0.1</v>
      </c>
      <c r="C15" s="32">
        <v>2</v>
      </c>
      <c r="D15" s="32">
        <v>9.99</v>
      </c>
      <c r="E15" s="31">
        <f t="shared" si="6"/>
        <v>999</v>
      </c>
      <c r="F15" s="31">
        <f>'USPS 1st-class int''l (JPY)'!C4</f>
        <v>616</v>
      </c>
      <c r="G15" s="31">
        <f t="shared" si="3"/>
        <v>523.6</v>
      </c>
      <c r="H15" s="33">
        <f t="shared" si="4"/>
        <v>9.99</v>
      </c>
      <c r="I15" s="23">
        <f t="shared" si="7"/>
        <v>1523</v>
      </c>
    </row>
    <row r="16" spans="1:10" ht="15.75" customHeight="1">
      <c r="A16" s="30" t="s">
        <v>399</v>
      </c>
      <c r="B16" s="31">
        <v>0.1</v>
      </c>
      <c r="C16" s="32">
        <v>2</v>
      </c>
      <c r="D16" s="32">
        <v>9.99</v>
      </c>
      <c r="E16" s="31">
        <f t="shared" si="6"/>
        <v>999</v>
      </c>
      <c r="F16" s="31">
        <f>'USPS 1st-class int''l (JPY)'!C4</f>
        <v>616</v>
      </c>
      <c r="G16" s="31">
        <f t="shared" si="3"/>
        <v>523.6</v>
      </c>
      <c r="H16" s="33">
        <f t="shared" si="4"/>
        <v>9.99</v>
      </c>
      <c r="I16" s="23">
        <f t="shared" si="7"/>
        <v>1523</v>
      </c>
    </row>
    <row r="17" spans="1:9" ht="15.75" customHeight="1">
      <c r="A17" s="30" t="s">
        <v>400</v>
      </c>
      <c r="B17" s="31">
        <v>0.1</v>
      </c>
      <c r="C17" s="32">
        <v>2</v>
      </c>
      <c r="D17" s="32">
        <v>9.99</v>
      </c>
      <c r="E17" s="31">
        <f t="shared" si="6"/>
        <v>999</v>
      </c>
      <c r="F17" s="31">
        <f>'USPS 1st-class int''l (JPY)'!C4</f>
        <v>616</v>
      </c>
      <c r="G17" s="31">
        <f t="shared" si="3"/>
        <v>523.6</v>
      </c>
      <c r="H17" s="33">
        <f t="shared" si="4"/>
        <v>9.99</v>
      </c>
      <c r="I17" s="23">
        <f t="shared" si="7"/>
        <v>1523</v>
      </c>
    </row>
    <row r="18" spans="1:9" ht="15.75" customHeight="1">
      <c r="A18" s="30" t="s">
        <v>401</v>
      </c>
      <c r="B18" s="31">
        <v>0.1</v>
      </c>
      <c r="C18" s="32">
        <v>2</v>
      </c>
      <c r="D18" s="32">
        <v>9.99</v>
      </c>
      <c r="E18" s="31">
        <f t="shared" si="6"/>
        <v>999</v>
      </c>
      <c r="F18" s="31">
        <f>'USPS 1st-class int''l (JPY)'!C4</f>
        <v>616</v>
      </c>
      <c r="G18" s="31">
        <f t="shared" si="3"/>
        <v>523.6</v>
      </c>
      <c r="H18" s="33">
        <f t="shared" si="4"/>
        <v>9.99</v>
      </c>
      <c r="I18" s="23">
        <f t="shared" si="7"/>
        <v>1523</v>
      </c>
    </row>
    <row r="19" spans="1:9" ht="15.75" customHeight="1">
      <c r="A19" s="30" t="s">
        <v>402</v>
      </c>
      <c r="B19" s="31">
        <v>0.1</v>
      </c>
      <c r="C19" s="32">
        <v>2</v>
      </c>
      <c r="D19" s="32">
        <v>12.99</v>
      </c>
      <c r="E19" s="31">
        <f t="shared" si="6"/>
        <v>1299</v>
      </c>
      <c r="F19" s="31">
        <f>'USPS 1st-class int''l (JPY)'!C4</f>
        <v>616</v>
      </c>
      <c r="G19" s="31">
        <f t="shared" si="3"/>
        <v>523.6</v>
      </c>
      <c r="H19" s="33">
        <f t="shared" si="4"/>
        <v>12.99</v>
      </c>
      <c r="I19" s="23">
        <f t="shared" si="7"/>
        <v>1823</v>
      </c>
    </row>
    <row r="20" spans="1:9" ht="15.75" customHeight="1">
      <c r="A20" s="30" t="s">
        <v>403</v>
      </c>
      <c r="B20" s="31">
        <v>0.1</v>
      </c>
      <c r="C20" s="32">
        <v>2</v>
      </c>
      <c r="D20" s="32">
        <v>12.99</v>
      </c>
      <c r="E20" s="31">
        <f t="shared" si="6"/>
        <v>1299</v>
      </c>
      <c r="F20" s="31">
        <f>'USPS 1st-class int''l (JPY)'!C4</f>
        <v>616</v>
      </c>
      <c r="G20" s="31">
        <f t="shared" ref="G20" si="8">IF(C20&lt;=16,F20*0.85,IF(C20&lt;=32,F20*0.75,IF(C20&lt;=48,F20*0.65,F20*0.55)))</f>
        <v>523.6</v>
      </c>
      <c r="H20" s="33">
        <f t="shared" ref="H20" si="9">D20</f>
        <v>12.99</v>
      </c>
      <c r="I20" s="23">
        <f t="shared" si="7"/>
        <v>1823</v>
      </c>
    </row>
    <row r="21" spans="1:9" ht="15.75" customHeight="1">
      <c r="A21" s="30" t="s">
        <v>404</v>
      </c>
      <c r="B21" s="31">
        <v>0.1</v>
      </c>
      <c r="C21" s="32">
        <v>2</v>
      </c>
      <c r="D21" s="32">
        <v>14.99</v>
      </c>
      <c r="E21" s="31">
        <f t="shared" si="6"/>
        <v>1499</v>
      </c>
      <c r="F21" s="31">
        <f>'USPS 1st-class int''l (JPY)'!C4</f>
        <v>616</v>
      </c>
      <c r="G21" s="31">
        <f t="shared" ref="G21:G52" si="10">IF(C21&lt;=16,F21*0.85,IF(C21&lt;=32,F21*0.75,IF(C21&lt;=48,F21*0.65,F21*0.55)))</f>
        <v>523.6</v>
      </c>
      <c r="H21" s="33">
        <f t="shared" ref="H21:H52" si="11">D21</f>
        <v>14.99</v>
      </c>
      <c r="I21" s="23">
        <f t="shared" si="7"/>
        <v>2023</v>
      </c>
    </row>
    <row r="22" spans="1:9" ht="15.75" customHeight="1">
      <c r="A22" s="30" t="s">
        <v>405</v>
      </c>
      <c r="B22" s="31">
        <v>0.1</v>
      </c>
      <c r="C22" s="32">
        <v>2</v>
      </c>
      <c r="D22" s="32">
        <v>14.99</v>
      </c>
      <c r="E22" s="31">
        <f t="shared" si="6"/>
        <v>1499</v>
      </c>
      <c r="F22" s="31">
        <f>'USPS 1st-class int''l (JPY)'!C4</f>
        <v>616</v>
      </c>
      <c r="G22" s="31">
        <f t="shared" si="10"/>
        <v>523.6</v>
      </c>
      <c r="H22" s="33">
        <f t="shared" si="11"/>
        <v>14.99</v>
      </c>
      <c r="I22" s="23">
        <f t="shared" si="7"/>
        <v>2023</v>
      </c>
    </row>
    <row r="23" spans="1:9" ht="15.75" customHeight="1">
      <c r="A23" s="30" t="s">
        <v>406</v>
      </c>
      <c r="B23" s="31">
        <v>0.1</v>
      </c>
      <c r="C23" s="32">
        <v>2</v>
      </c>
      <c r="D23" s="32">
        <v>14.99</v>
      </c>
      <c r="E23" s="31">
        <f t="shared" si="6"/>
        <v>1499</v>
      </c>
      <c r="F23" s="31">
        <f>'USPS 1st-class int''l (JPY)'!C4</f>
        <v>616</v>
      </c>
      <c r="G23" s="31">
        <f t="shared" si="10"/>
        <v>523.6</v>
      </c>
      <c r="H23" s="33">
        <f t="shared" si="11"/>
        <v>14.99</v>
      </c>
      <c r="I23" s="23">
        <f t="shared" si="7"/>
        <v>2023</v>
      </c>
    </row>
    <row r="24" spans="1:9" ht="15.75" customHeight="1">
      <c r="A24" s="30" t="s">
        <v>407</v>
      </c>
      <c r="B24" s="31">
        <v>0.1</v>
      </c>
      <c r="C24" s="32">
        <v>2</v>
      </c>
      <c r="D24" s="32">
        <v>14.99</v>
      </c>
      <c r="E24" s="31">
        <f t="shared" si="6"/>
        <v>1499</v>
      </c>
      <c r="F24" s="31">
        <f>'USPS 1st-class int''l (JPY)'!C4</f>
        <v>616</v>
      </c>
      <c r="G24" s="31">
        <f t="shared" si="10"/>
        <v>523.6</v>
      </c>
      <c r="H24" s="33">
        <f t="shared" si="11"/>
        <v>14.99</v>
      </c>
      <c r="I24" s="23">
        <f t="shared" si="7"/>
        <v>2023</v>
      </c>
    </row>
    <row r="25" spans="1:9" ht="15.75" customHeight="1">
      <c r="A25" s="30" t="s">
        <v>408</v>
      </c>
      <c r="B25" s="31">
        <v>0.1</v>
      </c>
      <c r="C25" s="32">
        <v>2</v>
      </c>
      <c r="D25" s="32">
        <v>14.99</v>
      </c>
      <c r="E25" s="31">
        <f t="shared" si="6"/>
        <v>1499</v>
      </c>
      <c r="F25" s="31">
        <f>'USPS 1st-class int''l (JPY)'!C4</f>
        <v>616</v>
      </c>
      <c r="G25" s="31">
        <f t="shared" si="10"/>
        <v>523.6</v>
      </c>
      <c r="H25" s="33">
        <f t="shared" si="11"/>
        <v>14.99</v>
      </c>
      <c r="I25" s="23">
        <f t="shared" si="7"/>
        <v>2023</v>
      </c>
    </row>
    <row r="26" spans="1:9" ht="15.75" customHeight="1">
      <c r="A26" s="30" t="s">
        <v>409</v>
      </c>
      <c r="B26" s="31">
        <v>0.1</v>
      </c>
      <c r="C26" s="32">
        <v>2</v>
      </c>
      <c r="D26" s="32">
        <v>9.99</v>
      </c>
      <c r="E26" s="31">
        <f t="shared" si="6"/>
        <v>999</v>
      </c>
      <c r="F26" s="31">
        <f>'USPS 1st-class int''l (JPY)'!C4</f>
        <v>616</v>
      </c>
      <c r="G26" s="31">
        <f t="shared" si="10"/>
        <v>523.6</v>
      </c>
      <c r="H26" s="33">
        <f t="shared" si="11"/>
        <v>9.99</v>
      </c>
      <c r="I26" s="23">
        <f t="shared" si="7"/>
        <v>1523</v>
      </c>
    </row>
    <row r="27" spans="1:9" ht="15.75" customHeight="1">
      <c r="A27" s="30" t="s">
        <v>410</v>
      </c>
      <c r="B27" s="31">
        <v>0.1</v>
      </c>
      <c r="C27" s="32">
        <v>2</v>
      </c>
      <c r="D27" s="32">
        <v>9.99</v>
      </c>
      <c r="E27" s="31">
        <f t="shared" si="6"/>
        <v>999</v>
      </c>
      <c r="F27" s="31">
        <f>'USPS 1st-class int''l (JPY)'!C4</f>
        <v>616</v>
      </c>
      <c r="G27" s="31">
        <f t="shared" si="10"/>
        <v>523.6</v>
      </c>
      <c r="H27" s="33">
        <f t="shared" si="11"/>
        <v>9.99</v>
      </c>
      <c r="I27" s="23">
        <f t="shared" si="7"/>
        <v>1523</v>
      </c>
    </row>
    <row r="28" spans="1:9" ht="15.75" customHeight="1">
      <c r="A28" s="30" t="s">
        <v>411</v>
      </c>
      <c r="B28" s="31">
        <v>0.1</v>
      </c>
      <c r="C28" s="32">
        <v>2</v>
      </c>
      <c r="D28" s="32">
        <v>9.99</v>
      </c>
      <c r="E28" s="31">
        <f t="shared" si="6"/>
        <v>999</v>
      </c>
      <c r="F28" s="31">
        <f>'USPS 1st-class int''l (JPY)'!C4</f>
        <v>616</v>
      </c>
      <c r="G28" s="31">
        <f t="shared" si="10"/>
        <v>523.6</v>
      </c>
      <c r="H28" s="33">
        <f t="shared" si="11"/>
        <v>9.99</v>
      </c>
      <c r="I28" s="23">
        <f t="shared" si="7"/>
        <v>1523</v>
      </c>
    </row>
    <row r="29" spans="1:9" ht="15.75" customHeight="1">
      <c r="A29" s="30" t="s">
        <v>412</v>
      </c>
      <c r="B29" s="31">
        <v>0.1</v>
      </c>
      <c r="C29" s="32">
        <v>2</v>
      </c>
      <c r="D29" s="32">
        <v>9.99</v>
      </c>
      <c r="E29" s="31">
        <f t="shared" si="6"/>
        <v>999</v>
      </c>
      <c r="F29" s="31">
        <f>'USPS 1st-class int''l (JPY)'!C4</f>
        <v>616</v>
      </c>
      <c r="G29" s="31">
        <f t="shared" si="10"/>
        <v>523.6</v>
      </c>
      <c r="H29" s="33">
        <f t="shared" si="11"/>
        <v>9.99</v>
      </c>
      <c r="I29" s="23">
        <f t="shared" si="7"/>
        <v>1523</v>
      </c>
    </row>
    <row r="30" spans="1:9" ht="15.75" customHeight="1">
      <c r="A30" s="30" t="s">
        <v>413</v>
      </c>
      <c r="B30" s="31">
        <v>0.1</v>
      </c>
      <c r="C30" s="32">
        <v>2</v>
      </c>
      <c r="D30" s="32">
        <v>9.99</v>
      </c>
      <c r="E30" s="31">
        <f t="shared" si="6"/>
        <v>999</v>
      </c>
      <c r="F30" s="31">
        <f>'USPS 1st-class int''l (JPY)'!C4</f>
        <v>616</v>
      </c>
      <c r="G30" s="31">
        <f t="shared" si="10"/>
        <v>523.6</v>
      </c>
      <c r="H30" s="33">
        <f t="shared" si="11"/>
        <v>9.99</v>
      </c>
      <c r="I30" s="23">
        <f t="shared" si="7"/>
        <v>1523</v>
      </c>
    </row>
    <row r="31" spans="1:9" ht="15.75" customHeight="1">
      <c r="A31" s="30" t="s">
        <v>414</v>
      </c>
      <c r="B31" s="31">
        <v>0.1</v>
      </c>
      <c r="C31" s="32">
        <v>2</v>
      </c>
      <c r="D31" s="32">
        <v>9.99</v>
      </c>
      <c r="E31" s="31">
        <f t="shared" si="6"/>
        <v>999</v>
      </c>
      <c r="F31" s="31">
        <f>'USPS 1st-class int''l (JPY)'!C4</f>
        <v>616</v>
      </c>
      <c r="G31" s="31">
        <f t="shared" si="10"/>
        <v>523.6</v>
      </c>
      <c r="H31" s="33">
        <f t="shared" si="11"/>
        <v>9.99</v>
      </c>
      <c r="I31" s="23">
        <f t="shared" si="7"/>
        <v>1523</v>
      </c>
    </row>
    <row r="32" spans="1:9" ht="15.75" customHeight="1">
      <c r="A32" s="30" t="s">
        <v>415</v>
      </c>
      <c r="B32" s="31">
        <v>0.1</v>
      </c>
      <c r="C32" s="32">
        <v>2</v>
      </c>
      <c r="D32" s="32">
        <v>12.99</v>
      </c>
      <c r="E32" s="31">
        <f t="shared" si="6"/>
        <v>1299</v>
      </c>
      <c r="F32" s="31">
        <f>'USPS 1st-class int''l (JPY)'!C4</f>
        <v>616</v>
      </c>
      <c r="G32" s="31">
        <f t="shared" si="10"/>
        <v>523.6</v>
      </c>
      <c r="H32" s="33">
        <f t="shared" si="11"/>
        <v>12.99</v>
      </c>
      <c r="I32" s="23">
        <f t="shared" si="7"/>
        <v>1823</v>
      </c>
    </row>
    <row r="33" spans="1:9" ht="15.75" customHeight="1">
      <c r="A33" s="30" t="s">
        <v>416</v>
      </c>
      <c r="B33" s="31">
        <v>0.1</v>
      </c>
      <c r="C33" s="32">
        <v>2</v>
      </c>
      <c r="D33" s="32">
        <v>12.99</v>
      </c>
      <c r="E33" s="31">
        <f t="shared" si="6"/>
        <v>1299</v>
      </c>
      <c r="F33" s="31">
        <f>'USPS 1st-class int''l (JPY)'!C4</f>
        <v>616</v>
      </c>
      <c r="G33" s="31">
        <f t="shared" si="10"/>
        <v>523.6</v>
      </c>
      <c r="H33" s="33">
        <f t="shared" si="11"/>
        <v>12.99</v>
      </c>
      <c r="I33" s="23">
        <f t="shared" si="7"/>
        <v>1823</v>
      </c>
    </row>
    <row r="34" spans="1:9" ht="15.75" customHeight="1">
      <c r="A34" s="30" t="s">
        <v>417</v>
      </c>
      <c r="B34" s="31">
        <v>0.1</v>
      </c>
      <c r="C34" s="32">
        <v>2</v>
      </c>
      <c r="D34" s="32">
        <v>12.99</v>
      </c>
      <c r="E34" s="31">
        <f t="shared" si="6"/>
        <v>1299</v>
      </c>
      <c r="F34" s="31">
        <f>'USPS 1st-class int''l (JPY)'!C4</f>
        <v>616</v>
      </c>
      <c r="G34" s="31">
        <f t="shared" si="10"/>
        <v>523.6</v>
      </c>
      <c r="H34" s="33">
        <f t="shared" si="11"/>
        <v>12.99</v>
      </c>
      <c r="I34" s="23">
        <f t="shared" si="7"/>
        <v>1823</v>
      </c>
    </row>
    <row r="35" spans="1:9" ht="15.75" customHeight="1">
      <c r="A35" s="30" t="s">
        <v>418</v>
      </c>
      <c r="B35" s="31">
        <v>0.1</v>
      </c>
      <c r="C35" s="32">
        <v>2</v>
      </c>
      <c r="D35" s="32">
        <v>12.99</v>
      </c>
      <c r="E35" s="31">
        <f t="shared" ref="E35" si="12">D35*100</f>
        <v>1299</v>
      </c>
      <c r="F35" s="31">
        <f>'USPS 1st-class int''l (JPY)'!C4</f>
        <v>616</v>
      </c>
      <c r="G35" s="31">
        <f t="shared" si="10"/>
        <v>523.6</v>
      </c>
      <c r="H35" s="33">
        <f t="shared" si="11"/>
        <v>12.99</v>
      </c>
      <c r="I35" s="23">
        <f t="shared" ref="I35" si="13">ROUNDUP(E35+G35,0)</f>
        <v>1823</v>
      </c>
    </row>
    <row r="36" spans="1:9" ht="15.75" customHeight="1">
      <c r="A36" s="30" t="s">
        <v>419</v>
      </c>
      <c r="B36" s="31">
        <v>0.1</v>
      </c>
      <c r="C36" s="32">
        <v>2</v>
      </c>
      <c r="D36" s="32">
        <v>12.99</v>
      </c>
      <c r="E36" s="31">
        <f t="shared" ref="E36:E66" si="14">D36*100</f>
        <v>1299</v>
      </c>
      <c r="F36" s="31">
        <f>'USPS 1st-class int''l (JPY)'!C4</f>
        <v>616</v>
      </c>
      <c r="G36" s="31">
        <f t="shared" si="10"/>
        <v>523.6</v>
      </c>
      <c r="H36" s="33">
        <f t="shared" si="11"/>
        <v>12.99</v>
      </c>
      <c r="I36" s="23">
        <f t="shared" ref="I36:I66" si="15">ROUNDUP(E36+G36,0)</f>
        <v>1823</v>
      </c>
    </row>
    <row r="37" spans="1:9" ht="15.75" customHeight="1">
      <c r="A37" s="30" t="s">
        <v>420</v>
      </c>
      <c r="B37" s="31">
        <v>0.1</v>
      </c>
      <c r="C37" s="32">
        <v>2</v>
      </c>
      <c r="D37" s="32">
        <v>12.99</v>
      </c>
      <c r="E37" s="31">
        <f t="shared" si="14"/>
        <v>1299</v>
      </c>
      <c r="F37" s="31">
        <f>'USPS 1st-class int''l (JPY)'!C4</f>
        <v>616</v>
      </c>
      <c r="G37" s="31">
        <f t="shared" si="10"/>
        <v>523.6</v>
      </c>
      <c r="H37" s="33">
        <f t="shared" si="11"/>
        <v>12.99</v>
      </c>
      <c r="I37" s="23">
        <f t="shared" si="15"/>
        <v>1823</v>
      </c>
    </row>
    <row r="38" spans="1:9" ht="15.75" customHeight="1">
      <c r="A38" s="30" t="s">
        <v>421</v>
      </c>
      <c r="B38" s="31">
        <v>0.1</v>
      </c>
      <c r="C38" s="32">
        <v>2</v>
      </c>
      <c r="D38" s="32">
        <v>12.99</v>
      </c>
      <c r="E38" s="31">
        <f t="shared" si="14"/>
        <v>1299</v>
      </c>
      <c r="F38" s="31">
        <f>'USPS 1st-class int''l (JPY)'!C4</f>
        <v>616</v>
      </c>
      <c r="G38" s="31">
        <f t="shared" si="10"/>
        <v>523.6</v>
      </c>
      <c r="H38" s="33">
        <f t="shared" si="11"/>
        <v>12.99</v>
      </c>
      <c r="I38" s="23">
        <f t="shared" si="15"/>
        <v>1823</v>
      </c>
    </row>
    <row r="39" spans="1:9" ht="15.75" customHeight="1">
      <c r="A39" s="30" t="s">
        <v>422</v>
      </c>
      <c r="B39" s="31">
        <v>0.1</v>
      </c>
      <c r="C39" s="32">
        <v>2</v>
      </c>
      <c r="D39" s="32">
        <v>12.99</v>
      </c>
      <c r="E39" s="31">
        <f t="shared" si="14"/>
        <v>1299</v>
      </c>
      <c r="F39" s="31">
        <f>'USPS 1st-class int''l (JPY)'!C4</f>
        <v>616</v>
      </c>
      <c r="G39" s="31">
        <f t="shared" si="10"/>
        <v>523.6</v>
      </c>
      <c r="H39" s="33">
        <f t="shared" si="11"/>
        <v>12.99</v>
      </c>
      <c r="I39" s="23">
        <f t="shared" si="15"/>
        <v>1823</v>
      </c>
    </row>
    <row r="40" spans="1:9" ht="15.75" customHeight="1">
      <c r="A40" s="30" t="s">
        <v>423</v>
      </c>
      <c r="B40" s="31">
        <v>0.1</v>
      </c>
      <c r="C40" s="32">
        <v>2</v>
      </c>
      <c r="D40" s="32">
        <v>12.99</v>
      </c>
      <c r="E40" s="31">
        <f t="shared" si="14"/>
        <v>1299</v>
      </c>
      <c r="F40" s="31">
        <f>'USPS 1st-class int''l (JPY)'!C4</f>
        <v>616</v>
      </c>
      <c r="G40" s="31">
        <f t="shared" si="10"/>
        <v>523.6</v>
      </c>
      <c r="H40" s="33">
        <f t="shared" si="11"/>
        <v>12.99</v>
      </c>
      <c r="I40" s="23">
        <f t="shared" si="15"/>
        <v>1823</v>
      </c>
    </row>
    <row r="41" spans="1:9" ht="15.75" customHeight="1">
      <c r="A41" s="30" t="s">
        <v>424</v>
      </c>
      <c r="B41" s="31">
        <v>0.1</v>
      </c>
      <c r="C41" s="32">
        <v>2</v>
      </c>
      <c r="D41" s="32">
        <v>12.99</v>
      </c>
      <c r="E41" s="31">
        <f t="shared" si="14"/>
        <v>1299</v>
      </c>
      <c r="F41" s="31">
        <f>'USPS 1st-class int''l (JPY)'!C4</f>
        <v>616</v>
      </c>
      <c r="G41" s="31">
        <f t="shared" si="10"/>
        <v>523.6</v>
      </c>
      <c r="H41" s="33">
        <f t="shared" si="11"/>
        <v>12.99</v>
      </c>
      <c r="I41" s="23">
        <f t="shared" si="15"/>
        <v>1823</v>
      </c>
    </row>
    <row r="42" spans="1:9" ht="15.75" customHeight="1">
      <c r="A42" s="30" t="s">
        <v>425</v>
      </c>
      <c r="B42" s="31">
        <v>0.1</v>
      </c>
      <c r="C42" s="32">
        <v>2</v>
      </c>
      <c r="D42" s="32">
        <v>12.99</v>
      </c>
      <c r="E42" s="31">
        <f t="shared" si="14"/>
        <v>1299</v>
      </c>
      <c r="F42" s="31">
        <f>'USPS 1st-class int''l (JPY)'!C4</f>
        <v>616</v>
      </c>
      <c r="G42" s="31">
        <f t="shared" si="10"/>
        <v>523.6</v>
      </c>
      <c r="H42" s="33">
        <f t="shared" si="11"/>
        <v>12.99</v>
      </c>
      <c r="I42" s="23">
        <f t="shared" si="15"/>
        <v>1823</v>
      </c>
    </row>
    <row r="43" spans="1:9" ht="15.75" customHeight="1">
      <c r="A43" s="30" t="s">
        <v>426</v>
      </c>
      <c r="B43" s="31">
        <v>0.1</v>
      </c>
      <c r="C43" s="32">
        <v>2</v>
      </c>
      <c r="D43" s="32">
        <v>12.99</v>
      </c>
      <c r="E43" s="31">
        <f t="shared" si="14"/>
        <v>1299</v>
      </c>
      <c r="F43" s="31">
        <f>'USPS 1st-class int''l (JPY)'!C4</f>
        <v>616</v>
      </c>
      <c r="G43" s="31">
        <f t="shared" si="10"/>
        <v>523.6</v>
      </c>
      <c r="H43" s="33">
        <f t="shared" si="11"/>
        <v>12.99</v>
      </c>
      <c r="I43" s="23">
        <f t="shared" si="15"/>
        <v>1823</v>
      </c>
    </row>
    <row r="44" spans="1:9" ht="15.75" customHeight="1">
      <c r="A44" s="30" t="s">
        <v>427</v>
      </c>
      <c r="B44" s="31">
        <v>0.1</v>
      </c>
      <c r="C44" s="32">
        <v>2</v>
      </c>
      <c r="D44" s="32">
        <v>12.99</v>
      </c>
      <c r="E44" s="31">
        <f t="shared" si="14"/>
        <v>1299</v>
      </c>
      <c r="F44" s="31">
        <f>'USPS 1st-class int''l (JPY)'!C4</f>
        <v>616</v>
      </c>
      <c r="G44" s="31">
        <f t="shared" si="10"/>
        <v>523.6</v>
      </c>
      <c r="H44" s="33">
        <f t="shared" si="11"/>
        <v>12.99</v>
      </c>
      <c r="I44" s="23">
        <f t="shared" si="15"/>
        <v>1823</v>
      </c>
    </row>
    <row r="45" spans="1:9" ht="15.75" customHeight="1">
      <c r="A45" s="30" t="s">
        <v>428</v>
      </c>
      <c r="B45" s="31">
        <v>0.1</v>
      </c>
      <c r="C45" s="32">
        <v>2</v>
      </c>
      <c r="D45" s="32">
        <v>12.99</v>
      </c>
      <c r="E45" s="31">
        <f t="shared" si="14"/>
        <v>1299</v>
      </c>
      <c r="F45" s="31">
        <f>'USPS 1st-class int''l (JPY)'!C4</f>
        <v>616</v>
      </c>
      <c r="G45" s="31">
        <f t="shared" si="10"/>
        <v>523.6</v>
      </c>
      <c r="H45" s="33">
        <f t="shared" si="11"/>
        <v>12.99</v>
      </c>
      <c r="I45" s="23">
        <f t="shared" si="15"/>
        <v>1823</v>
      </c>
    </row>
    <row r="46" spans="1:9" ht="15.75" customHeight="1">
      <c r="A46" s="30" t="s">
        <v>429</v>
      </c>
      <c r="B46" s="31">
        <v>0.1</v>
      </c>
      <c r="C46" s="32">
        <v>2</v>
      </c>
      <c r="D46" s="32">
        <v>12.99</v>
      </c>
      <c r="E46" s="31">
        <f t="shared" si="14"/>
        <v>1299</v>
      </c>
      <c r="F46" s="31">
        <f>'USPS 1st-class int''l (JPY)'!C4</f>
        <v>616</v>
      </c>
      <c r="G46" s="31">
        <f t="shared" si="10"/>
        <v>523.6</v>
      </c>
      <c r="H46" s="33">
        <f t="shared" si="11"/>
        <v>12.99</v>
      </c>
      <c r="I46" s="23">
        <f t="shared" si="15"/>
        <v>1823</v>
      </c>
    </row>
    <row r="47" spans="1:9" ht="15.75" customHeight="1">
      <c r="A47" s="30" t="s">
        <v>430</v>
      </c>
      <c r="B47" s="31">
        <v>0.1</v>
      </c>
      <c r="C47" s="32">
        <v>2</v>
      </c>
      <c r="D47" s="32">
        <v>12.99</v>
      </c>
      <c r="E47" s="31">
        <f t="shared" si="14"/>
        <v>1299</v>
      </c>
      <c r="F47" s="31">
        <f>'USPS 1st-class int''l (JPY)'!C4</f>
        <v>616</v>
      </c>
      <c r="G47" s="31">
        <f t="shared" si="10"/>
        <v>523.6</v>
      </c>
      <c r="H47" s="33">
        <f t="shared" si="11"/>
        <v>12.99</v>
      </c>
      <c r="I47" s="23">
        <f t="shared" si="15"/>
        <v>1823</v>
      </c>
    </row>
    <row r="48" spans="1:9" ht="15.75" customHeight="1">
      <c r="A48" s="30" t="s">
        <v>431</v>
      </c>
      <c r="B48" s="31">
        <v>0.1</v>
      </c>
      <c r="C48" s="32">
        <v>2</v>
      </c>
      <c r="D48" s="32">
        <v>12.99</v>
      </c>
      <c r="E48" s="31">
        <f t="shared" si="14"/>
        <v>1299</v>
      </c>
      <c r="F48" s="31">
        <f>'USPS 1st-class int''l (JPY)'!C4</f>
        <v>616</v>
      </c>
      <c r="G48" s="31">
        <f t="shared" si="10"/>
        <v>523.6</v>
      </c>
      <c r="H48" s="33">
        <f t="shared" si="11"/>
        <v>12.99</v>
      </c>
      <c r="I48" s="23">
        <f t="shared" si="15"/>
        <v>1823</v>
      </c>
    </row>
    <row r="49" spans="1:9" ht="15.75" customHeight="1">
      <c r="A49" s="30" t="s">
        <v>432</v>
      </c>
      <c r="B49" s="31">
        <v>0.1</v>
      </c>
      <c r="C49" s="32">
        <v>2</v>
      </c>
      <c r="D49" s="32">
        <v>12.99</v>
      </c>
      <c r="E49" s="31">
        <f t="shared" si="14"/>
        <v>1299</v>
      </c>
      <c r="F49" s="31">
        <f>'USPS 1st-class int''l (JPY)'!C4</f>
        <v>616</v>
      </c>
      <c r="G49" s="31">
        <f t="shared" si="10"/>
        <v>523.6</v>
      </c>
      <c r="H49" s="33">
        <f t="shared" si="11"/>
        <v>12.99</v>
      </c>
      <c r="I49" s="23">
        <f t="shared" si="15"/>
        <v>1823</v>
      </c>
    </row>
    <row r="50" spans="1:9" ht="15.75" customHeight="1">
      <c r="A50" s="30" t="s">
        <v>433</v>
      </c>
      <c r="B50" s="31">
        <v>0.1</v>
      </c>
      <c r="C50" s="32">
        <v>2</v>
      </c>
      <c r="D50" s="32">
        <v>12.99</v>
      </c>
      <c r="E50" s="31">
        <f t="shared" si="14"/>
        <v>1299</v>
      </c>
      <c r="F50" s="31">
        <f>'USPS 1st-class int''l (JPY)'!C4</f>
        <v>616</v>
      </c>
      <c r="G50" s="31">
        <f t="shared" si="10"/>
        <v>523.6</v>
      </c>
      <c r="H50" s="33">
        <f t="shared" si="11"/>
        <v>12.99</v>
      </c>
      <c r="I50" s="23">
        <f t="shared" si="15"/>
        <v>1823</v>
      </c>
    </row>
    <row r="51" spans="1:9" ht="15.75" customHeight="1">
      <c r="A51" s="30" t="s">
        <v>434</v>
      </c>
      <c r="B51" s="31">
        <v>0.1</v>
      </c>
      <c r="C51" s="32">
        <v>2</v>
      </c>
      <c r="D51" s="32">
        <v>12.99</v>
      </c>
      <c r="E51" s="31">
        <f t="shared" si="14"/>
        <v>1299</v>
      </c>
      <c r="F51" s="31">
        <f>'USPS 1st-class int''l (JPY)'!C4</f>
        <v>616</v>
      </c>
      <c r="G51" s="31">
        <f t="shared" si="10"/>
        <v>523.6</v>
      </c>
      <c r="H51" s="33">
        <f t="shared" si="11"/>
        <v>12.99</v>
      </c>
      <c r="I51" s="23">
        <f t="shared" si="15"/>
        <v>1823</v>
      </c>
    </row>
    <row r="52" spans="1:9" ht="15.75" customHeight="1">
      <c r="A52" s="30" t="s">
        <v>435</v>
      </c>
      <c r="B52" s="31">
        <v>0.1</v>
      </c>
      <c r="C52" s="32">
        <v>2</v>
      </c>
      <c r="D52" s="32">
        <v>9.99</v>
      </c>
      <c r="E52" s="31">
        <f t="shared" si="14"/>
        <v>999</v>
      </c>
      <c r="F52" s="31">
        <f>'USPS 1st-class int''l (JPY)'!C4</f>
        <v>616</v>
      </c>
      <c r="G52" s="31">
        <f t="shared" si="10"/>
        <v>523.6</v>
      </c>
      <c r="H52" s="33">
        <f t="shared" si="11"/>
        <v>9.99</v>
      </c>
      <c r="I52" s="23">
        <f t="shared" si="15"/>
        <v>1523</v>
      </c>
    </row>
    <row r="53" spans="1:9" ht="15.75" customHeight="1">
      <c r="A53" s="30" t="s">
        <v>436</v>
      </c>
      <c r="B53" s="31">
        <v>0.1</v>
      </c>
      <c r="C53" s="32">
        <v>2</v>
      </c>
      <c r="D53" s="32">
        <v>9.99</v>
      </c>
      <c r="E53" s="31">
        <f t="shared" si="14"/>
        <v>999</v>
      </c>
      <c r="F53" s="31">
        <f>'USPS 1st-class int''l (JPY)'!C4</f>
        <v>616</v>
      </c>
      <c r="G53" s="31">
        <f t="shared" ref="G53:G84" si="16">IF(C53&lt;=16,F53*0.85,IF(C53&lt;=32,F53*0.75,IF(C53&lt;=48,F53*0.65,F53*0.55)))</f>
        <v>523.6</v>
      </c>
      <c r="H53" s="33">
        <f t="shared" ref="H53:H83" si="17">D53</f>
        <v>9.99</v>
      </c>
      <c r="I53" s="23">
        <f t="shared" si="15"/>
        <v>1523</v>
      </c>
    </row>
    <row r="54" spans="1:9" ht="15.75" customHeight="1">
      <c r="A54" s="30" t="s">
        <v>437</v>
      </c>
      <c r="B54" s="31">
        <v>0.1</v>
      </c>
      <c r="C54" s="32">
        <v>2</v>
      </c>
      <c r="D54" s="32">
        <v>9.99</v>
      </c>
      <c r="E54" s="31">
        <f t="shared" si="14"/>
        <v>999</v>
      </c>
      <c r="F54" s="31">
        <f>'USPS 1st-class int''l (JPY)'!C4</f>
        <v>616</v>
      </c>
      <c r="G54" s="31">
        <f t="shared" si="16"/>
        <v>523.6</v>
      </c>
      <c r="H54" s="33">
        <f t="shared" si="17"/>
        <v>9.99</v>
      </c>
      <c r="I54" s="23">
        <f t="shared" si="15"/>
        <v>1523</v>
      </c>
    </row>
    <row r="55" spans="1:9" ht="15.75" customHeight="1">
      <c r="A55" s="30" t="s">
        <v>438</v>
      </c>
      <c r="B55" s="31">
        <v>0.1</v>
      </c>
      <c r="C55" s="32">
        <v>2</v>
      </c>
      <c r="D55" s="32">
        <v>9.99</v>
      </c>
      <c r="E55" s="31">
        <f t="shared" si="14"/>
        <v>999</v>
      </c>
      <c r="F55" s="31">
        <f>'USPS 1st-class int''l (JPY)'!C4</f>
        <v>616</v>
      </c>
      <c r="G55" s="31">
        <f t="shared" si="16"/>
        <v>523.6</v>
      </c>
      <c r="H55" s="33">
        <f t="shared" si="17"/>
        <v>9.99</v>
      </c>
      <c r="I55" s="23">
        <f t="shared" si="15"/>
        <v>1523</v>
      </c>
    </row>
    <row r="56" spans="1:9" ht="15.75" customHeight="1">
      <c r="A56" s="30" t="s">
        <v>439</v>
      </c>
      <c r="B56" s="31">
        <v>0.1</v>
      </c>
      <c r="C56" s="32">
        <v>2</v>
      </c>
      <c r="D56" s="32">
        <v>9.99</v>
      </c>
      <c r="E56" s="31">
        <f t="shared" si="14"/>
        <v>999</v>
      </c>
      <c r="F56" s="31">
        <f>'USPS 1st-class int''l (JPY)'!C4</f>
        <v>616</v>
      </c>
      <c r="G56" s="31">
        <f t="shared" si="16"/>
        <v>523.6</v>
      </c>
      <c r="H56" s="33">
        <f t="shared" si="17"/>
        <v>9.99</v>
      </c>
      <c r="I56" s="23">
        <f t="shared" si="15"/>
        <v>1523</v>
      </c>
    </row>
    <row r="57" spans="1:9" ht="15.75" customHeight="1">
      <c r="A57" s="30" t="s">
        <v>440</v>
      </c>
      <c r="B57" s="31">
        <v>0.1</v>
      </c>
      <c r="C57" s="32">
        <v>2</v>
      </c>
      <c r="D57" s="32">
        <v>9.99</v>
      </c>
      <c r="E57" s="31">
        <f t="shared" si="14"/>
        <v>999</v>
      </c>
      <c r="F57" s="31">
        <f>'USPS 1st-class int''l (JPY)'!C4</f>
        <v>616</v>
      </c>
      <c r="G57" s="31">
        <f t="shared" si="16"/>
        <v>523.6</v>
      </c>
      <c r="H57" s="33">
        <f t="shared" si="17"/>
        <v>9.99</v>
      </c>
      <c r="I57" s="23">
        <f t="shared" si="15"/>
        <v>1523</v>
      </c>
    </row>
    <row r="58" spans="1:9" ht="15.75" customHeight="1">
      <c r="A58" s="30" t="s">
        <v>441</v>
      </c>
      <c r="B58" s="31">
        <v>0.1</v>
      </c>
      <c r="C58" s="32">
        <v>2</v>
      </c>
      <c r="D58" s="32">
        <v>12.99</v>
      </c>
      <c r="E58" s="31">
        <f t="shared" si="14"/>
        <v>1299</v>
      </c>
      <c r="F58" s="31">
        <f>'USPS 1st-class int''l (JPY)'!C4</f>
        <v>616</v>
      </c>
      <c r="G58" s="31">
        <f t="shared" si="16"/>
        <v>523.6</v>
      </c>
      <c r="H58" s="33">
        <f t="shared" si="17"/>
        <v>12.99</v>
      </c>
      <c r="I58" s="23">
        <f t="shared" si="15"/>
        <v>1823</v>
      </c>
    </row>
    <row r="59" spans="1:9" ht="15.75" customHeight="1">
      <c r="A59" s="30" t="s">
        <v>442</v>
      </c>
      <c r="B59" s="31">
        <v>0.1</v>
      </c>
      <c r="C59" s="32">
        <v>2</v>
      </c>
      <c r="D59" s="32">
        <v>12.99</v>
      </c>
      <c r="E59" s="31">
        <f t="shared" si="14"/>
        <v>1299</v>
      </c>
      <c r="F59" s="31">
        <f>'USPS 1st-class int''l (JPY)'!C4</f>
        <v>616</v>
      </c>
      <c r="G59" s="31">
        <f t="shared" si="16"/>
        <v>523.6</v>
      </c>
      <c r="H59" s="33">
        <f t="shared" si="17"/>
        <v>12.99</v>
      </c>
      <c r="I59" s="23">
        <f t="shared" si="15"/>
        <v>1823</v>
      </c>
    </row>
    <row r="60" spans="1:9" ht="15.75" customHeight="1">
      <c r="A60" s="30" t="s">
        <v>443</v>
      </c>
      <c r="B60" s="31">
        <v>0.1</v>
      </c>
      <c r="C60" s="32">
        <v>2</v>
      </c>
      <c r="D60" s="32">
        <v>12.99</v>
      </c>
      <c r="E60" s="31">
        <f t="shared" si="14"/>
        <v>1299</v>
      </c>
      <c r="F60" s="31">
        <f>'USPS 1st-class int''l (JPY)'!C4</f>
        <v>616</v>
      </c>
      <c r="G60" s="31">
        <f t="shared" si="16"/>
        <v>523.6</v>
      </c>
      <c r="H60" s="33">
        <f t="shared" si="17"/>
        <v>12.99</v>
      </c>
      <c r="I60" s="23">
        <f t="shared" si="15"/>
        <v>1823</v>
      </c>
    </row>
    <row r="61" spans="1:9" ht="15.75" customHeight="1">
      <c r="A61" s="30" t="s">
        <v>444</v>
      </c>
      <c r="B61" s="31">
        <v>0.1</v>
      </c>
      <c r="C61" s="32">
        <v>2</v>
      </c>
      <c r="D61" s="32">
        <v>14.99</v>
      </c>
      <c r="E61" s="31">
        <f t="shared" si="14"/>
        <v>1499</v>
      </c>
      <c r="F61" s="31">
        <f>'USPS 1st-class int''l (JPY)'!C4</f>
        <v>616</v>
      </c>
      <c r="G61" s="31">
        <f t="shared" si="16"/>
        <v>523.6</v>
      </c>
      <c r="H61" s="33">
        <f t="shared" si="17"/>
        <v>14.99</v>
      </c>
      <c r="I61" s="23">
        <f t="shared" si="15"/>
        <v>2023</v>
      </c>
    </row>
    <row r="62" spans="1:9" ht="15.75" customHeight="1">
      <c r="A62" s="30" t="s">
        <v>445</v>
      </c>
      <c r="B62" s="31">
        <v>0.1</v>
      </c>
      <c r="C62" s="32">
        <v>2</v>
      </c>
      <c r="D62" s="32">
        <v>14.99</v>
      </c>
      <c r="E62" s="31">
        <f t="shared" si="14"/>
        <v>1499</v>
      </c>
      <c r="F62" s="31">
        <f>'USPS 1st-class int''l (JPY)'!C4</f>
        <v>616</v>
      </c>
      <c r="G62" s="31">
        <f t="shared" si="16"/>
        <v>523.6</v>
      </c>
      <c r="H62" s="33">
        <f t="shared" si="17"/>
        <v>14.99</v>
      </c>
      <c r="I62" s="23">
        <f t="shared" si="15"/>
        <v>2023</v>
      </c>
    </row>
    <row r="63" spans="1:9" ht="15.75" customHeight="1">
      <c r="A63" s="30" t="s">
        <v>446</v>
      </c>
      <c r="B63" s="31">
        <v>0.1</v>
      </c>
      <c r="C63" s="32">
        <v>2</v>
      </c>
      <c r="D63" s="32">
        <v>14.99</v>
      </c>
      <c r="E63" s="31">
        <f t="shared" si="14"/>
        <v>1499</v>
      </c>
      <c r="F63" s="31">
        <f>'USPS 1st-class int''l (JPY)'!C4</f>
        <v>616</v>
      </c>
      <c r="G63" s="31">
        <f t="shared" si="16"/>
        <v>523.6</v>
      </c>
      <c r="H63" s="33">
        <f t="shared" si="17"/>
        <v>14.99</v>
      </c>
      <c r="I63" s="23">
        <f t="shared" si="15"/>
        <v>2023</v>
      </c>
    </row>
    <row r="64" spans="1:9" ht="15.75" customHeight="1">
      <c r="A64" s="30" t="s">
        <v>447</v>
      </c>
      <c r="B64" s="31">
        <v>0.1</v>
      </c>
      <c r="C64" s="32">
        <v>2</v>
      </c>
      <c r="D64" s="32">
        <v>14.99</v>
      </c>
      <c r="E64" s="31">
        <f t="shared" si="14"/>
        <v>1499</v>
      </c>
      <c r="F64" s="31">
        <f>'USPS 1st-class int''l (JPY)'!C4</f>
        <v>616</v>
      </c>
      <c r="G64" s="31">
        <f t="shared" si="16"/>
        <v>523.6</v>
      </c>
      <c r="H64" s="33">
        <f t="shared" si="17"/>
        <v>14.99</v>
      </c>
      <c r="I64" s="23">
        <f t="shared" si="15"/>
        <v>2023</v>
      </c>
    </row>
    <row r="65" spans="1:9" ht="15.75" customHeight="1">
      <c r="A65" s="30" t="s">
        <v>448</v>
      </c>
      <c r="B65" s="31">
        <v>0.1</v>
      </c>
      <c r="C65" s="32">
        <v>2</v>
      </c>
      <c r="D65" s="32">
        <v>9.99</v>
      </c>
      <c r="E65" s="31">
        <f t="shared" si="14"/>
        <v>999</v>
      </c>
      <c r="F65" s="31">
        <f>'USPS 1st-class int''l (JPY)'!C4</f>
        <v>616</v>
      </c>
      <c r="G65" s="31">
        <f t="shared" si="16"/>
        <v>523.6</v>
      </c>
      <c r="H65" s="33">
        <f t="shared" si="17"/>
        <v>9.99</v>
      </c>
      <c r="I65" s="23">
        <f t="shared" si="15"/>
        <v>1523</v>
      </c>
    </row>
    <row r="66" spans="1:9" ht="15.75" customHeight="1">
      <c r="A66" s="30" t="s">
        <v>449</v>
      </c>
      <c r="B66" s="31">
        <v>0.1</v>
      </c>
      <c r="C66" s="32">
        <v>2</v>
      </c>
      <c r="D66" s="32">
        <v>9.99</v>
      </c>
      <c r="E66" s="31">
        <f t="shared" si="14"/>
        <v>999</v>
      </c>
      <c r="F66" s="31">
        <f>'USPS 1st-class int''l (JPY)'!C4</f>
        <v>616</v>
      </c>
      <c r="G66" s="31">
        <f t="shared" si="16"/>
        <v>523.6</v>
      </c>
      <c r="H66" s="33">
        <f t="shared" si="17"/>
        <v>9.99</v>
      </c>
      <c r="I66" s="23">
        <f t="shared" si="15"/>
        <v>1523</v>
      </c>
    </row>
    <row r="67" spans="1:9" ht="15.75" customHeight="1">
      <c r="A67" s="30" t="s">
        <v>450</v>
      </c>
      <c r="B67" s="31">
        <v>0.1</v>
      </c>
      <c r="C67" s="32">
        <v>2</v>
      </c>
      <c r="D67" s="32">
        <v>9.99</v>
      </c>
      <c r="E67" s="31">
        <f t="shared" ref="E67" si="18">D67*100</f>
        <v>999</v>
      </c>
      <c r="F67" s="31">
        <f>'USPS 1st-class int''l (JPY)'!C4</f>
        <v>616</v>
      </c>
      <c r="G67" s="31">
        <f t="shared" si="16"/>
        <v>523.6</v>
      </c>
      <c r="H67" s="33">
        <f t="shared" si="17"/>
        <v>9.99</v>
      </c>
      <c r="I67" s="23">
        <f t="shared" ref="I67" si="19">ROUNDUP(E67+G67,0)</f>
        <v>1523</v>
      </c>
    </row>
    <row r="68" spans="1:9" ht="15.75" customHeight="1">
      <c r="A68" s="30" t="s">
        <v>451</v>
      </c>
      <c r="B68" s="31">
        <v>0.1</v>
      </c>
      <c r="C68" s="32">
        <v>2</v>
      </c>
      <c r="D68" s="32">
        <v>9.99</v>
      </c>
      <c r="E68" s="31">
        <f t="shared" ref="E68:E105" si="20">D68*100</f>
        <v>999</v>
      </c>
      <c r="F68" s="31">
        <f>'USPS 1st-class int''l (JPY)'!C4</f>
        <v>616</v>
      </c>
      <c r="G68" s="31">
        <f t="shared" si="16"/>
        <v>523.6</v>
      </c>
      <c r="H68" s="33">
        <f t="shared" si="17"/>
        <v>9.99</v>
      </c>
      <c r="I68" s="23">
        <f t="shared" ref="I68:I105" si="21">ROUNDUP(E68+G68,0)</f>
        <v>1523</v>
      </c>
    </row>
    <row r="69" spans="1:9" ht="15.75" customHeight="1">
      <c r="A69" s="30" t="s">
        <v>452</v>
      </c>
      <c r="B69" s="31">
        <v>0.1</v>
      </c>
      <c r="C69" s="32">
        <v>2</v>
      </c>
      <c r="D69" s="32">
        <v>14.99</v>
      </c>
      <c r="E69" s="31">
        <f t="shared" si="20"/>
        <v>1499</v>
      </c>
      <c r="F69" s="31">
        <f>'USPS 1st-class int''l (JPY)'!C4</f>
        <v>616</v>
      </c>
      <c r="G69" s="31">
        <f t="shared" si="16"/>
        <v>523.6</v>
      </c>
      <c r="H69" s="33">
        <f t="shared" si="17"/>
        <v>14.99</v>
      </c>
      <c r="I69" s="23">
        <f t="shared" si="21"/>
        <v>2023</v>
      </c>
    </row>
    <row r="70" spans="1:9" ht="15.75" customHeight="1">
      <c r="A70" s="30" t="s">
        <v>453</v>
      </c>
      <c r="B70" s="31">
        <v>0.1</v>
      </c>
      <c r="C70" s="32">
        <v>2</v>
      </c>
      <c r="D70" s="32">
        <v>14.99</v>
      </c>
      <c r="E70" s="31">
        <f t="shared" si="20"/>
        <v>1499</v>
      </c>
      <c r="F70" s="31">
        <f>'USPS 1st-class int''l (JPY)'!C4</f>
        <v>616</v>
      </c>
      <c r="G70" s="31">
        <f t="shared" si="16"/>
        <v>523.6</v>
      </c>
      <c r="H70" s="33">
        <f t="shared" si="17"/>
        <v>14.99</v>
      </c>
      <c r="I70" s="23">
        <f t="shared" si="21"/>
        <v>2023</v>
      </c>
    </row>
    <row r="71" spans="1:9" ht="15.75" customHeight="1">
      <c r="A71" s="30" t="s">
        <v>454</v>
      </c>
      <c r="B71" s="31">
        <v>0.1</v>
      </c>
      <c r="C71" s="32">
        <v>2</v>
      </c>
      <c r="D71" s="32">
        <v>14.99</v>
      </c>
      <c r="E71" s="31">
        <f t="shared" si="20"/>
        <v>1499</v>
      </c>
      <c r="F71" s="31">
        <f>'USPS 1st-class int''l (JPY)'!C4</f>
        <v>616</v>
      </c>
      <c r="G71" s="31">
        <f t="shared" si="16"/>
        <v>523.6</v>
      </c>
      <c r="H71" s="33">
        <f t="shared" si="17"/>
        <v>14.99</v>
      </c>
      <c r="I71" s="23">
        <f t="shared" si="21"/>
        <v>2023</v>
      </c>
    </row>
    <row r="72" spans="1:9" ht="15.75" customHeight="1">
      <c r="A72" s="30" t="s">
        <v>455</v>
      </c>
      <c r="B72" s="31">
        <v>0.1</v>
      </c>
      <c r="C72" s="32">
        <v>2</v>
      </c>
      <c r="D72" s="32">
        <v>14.99</v>
      </c>
      <c r="E72" s="31">
        <f t="shared" si="20"/>
        <v>1499</v>
      </c>
      <c r="F72" s="31">
        <f>'USPS 1st-class int''l (JPY)'!C4</f>
        <v>616</v>
      </c>
      <c r="G72" s="31">
        <f t="shared" si="16"/>
        <v>523.6</v>
      </c>
      <c r="H72" s="33">
        <f t="shared" si="17"/>
        <v>14.99</v>
      </c>
      <c r="I72" s="23">
        <f t="shared" si="21"/>
        <v>2023</v>
      </c>
    </row>
    <row r="73" spans="1:9" ht="15.75" customHeight="1">
      <c r="A73" s="30" t="s">
        <v>456</v>
      </c>
      <c r="B73" s="31">
        <v>0.1</v>
      </c>
      <c r="C73" s="32">
        <v>2</v>
      </c>
      <c r="D73" s="32">
        <v>14.99</v>
      </c>
      <c r="E73" s="31">
        <f t="shared" si="20"/>
        <v>1499</v>
      </c>
      <c r="F73" s="31">
        <f>'USPS 1st-class int''l (JPY)'!C4</f>
        <v>616</v>
      </c>
      <c r="G73" s="31">
        <f t="shared" si="16"/>
        <v>523.6</v>
      </c>
      <c r="H73" s="33">
        <f t="shared" si="17"/>
        <v>14.99</v>
      </c>
      <c r="I73" s="23">
        <f t="shared" si="21"/>
        <v>2023</v>
      </c>
    </row>
    <row r="74" spans="1:9" ht="15.75" customHeight="1">
      <c r="A74" s="30" t="s">
        <v>457</v>
      </c>
      <c r="B74" s="31">
        <v>0.1</v>
      </c>
      <c r="C74" s="32">
        <v>2</v>
      </c>
      <c r="D74" s="32">
        <v>14.99</v>
      </c>
      <c r="E74" s="31">
        <f t="shared" si="20"/>
        <v>1499</v>
      </c>
      <c r="F74" s="31">
        <f>'USPS 1st-class int''l (JPY)'!C4</f>
        <v>616</v>
      </c>
      <c r="G74" s="31">
        <f t="shared" si="16"/>
        <v>523.6</v>
      </c>
      <c r="H74" s="33">
        <f t="shared" si="17"/>
        <v>14.99</v>
      </c>
      <c r="I74" s="23">
        <f t="shared" si="21"/>
        <v>2023</v>
      </c>
    </row>
    <row r="75" spans="1:9" ht="15.75" customHeight="1">
      <c r="A75" s="30" t="s">
        <v>458</v>
      </c>
      <c r="B75" s="31">
        <v>0.1</v>
      </c>
      <c r="C75" s="32">
        <v>2</v>
      </c>
      <c r="D75" s="32">
        <v>9.99</v>
      </c>
      <c r="E75" s="31">
        <f t="shared" si="20"/>
        <v>999</v>
      </c>
      <c r="F75" s="31">
        <f>'USPS 1st-class int''l (JPY)'!C4</f>
        <v>616</v>
      </c>
      <c r="G75" s="31">
        <f t="shared" si="16"/>
        <v>523.6</v>
      </c>
      <c r="H75" s="33">
        <f t="shared" si="17"/>
        <v>9.99</v>
      </c>
      <c r="I75" s="23">
        <f t="shared" si="21"/>
        <v>1523</v>
      </c>
    </row>
    <row r="76" spans="1:9" ht="15.75" customHeight="1">
      <c r="A76" s="30" t="s">
        <v>459</v>
      </c>
      <c r="B76" s="31">
        <v>0.1</v>
      </c>
      <c r="C76" s="32">
        <v>2</v>
      </c>
      <c r="D76" s="32">
        <v>9.99</v>
      </c>
      <c r="E76" s="31">
        <f t="shared" si="20"/>
        <v>999</v>
      </c>
      <c r="F76" s="31">
        <f>'USPS 1st-class int''l (JPY)'!C4</f>
        <v>616</v>
      </c>
      <c r="G76" s="31">
        <f t="shared" si="16"/>
        <v>523.6</v>
      </c>
      <c r="H76" s="33">
        <f t="shared" si="17"/>
        <v>9.99</v>
      </c>
      <c r="I76" s="23">
        <f t="shared" si="21"/>
        <v>1523</v>
      </c>
    </row>
    <row r="77" spans="1:9" ht="15.75" customHeight="1">
      <c r="A77" s="30" t="s">
        <v>460</v>
      </c>
      <c r="B77" s="31">
        <v>0.1</v>
      </c>
      <c r="C77" s="32">
        <v>2</v>
      </c>
      <c r="D77" s="32">
        <v>9.99</v>
      </c>
      <c r="E77" s="31">
        <f t="shared" si="20"/>
        <v>999</v>
      </c>
      <c r="F77" s="31">
        <f>'USPS 1st-class int''l (JPY)'!C4</f>
        <v>616</v>
      </c>
      <c r="G77" s="31">
        <f t="shared" si="16"/>
        <v>523.6</v>
      </c>
      <c r="H77" s="33">
        <f t="shared" si="17"/>
        <v>9.99</v>
      </c>
      <c r="I77" s="23">
        <f t="shared" si="21"/>
        <v>1523</v>
      </c>
    </row>
    <row r="78" spans="1:9" ht="15.75" customHeight="1">
      <c r="A78" s="30" t="s">
        <v>461</v>
      </c>
      <c r="B78" s="31">
        <v>0.1</v>
      </c>
      <c r="C78" s="32">
        <v>2</v>
      </c>
      <c r="D78" s="32">
        <v>14.99</v>
      </c>
      <c r="E78" s="31">
        <f t="shared" si="20"/>
        <v>1499</v>
      </c>
      <c r="F78" s="31">
        <f>'USPS 1st-class int''l (JPY)'!C4</f>
        <v>616</v>
      </c>
      <c r="G78" s="31">
        <f t="shared" si="16"/>
        <v>523.6</v>
      </c>
      <c r="H78" s="33">
        <f t="shared" si="17"/>
        <v>14.99</v>
      </c>
      <c r="I78" s="23">
        <f t="shared" si="21"/>
        <v>2023</v>
      </c>
    </row>
    <row r="79" spans="1:9" ht="15.75" customHeight="1">
      <c r="A79" s="30" t="s">
        <v>462</v>
      </c>
      <c r="B79" s="31">
        <v>0.1</v>
      </c>
      <c r="C79" s="32">
        <v>2</v>
      </c>
      <c r="D79" s="32">
        <v>14.99</v>
      </c>
      <c r="E79" s="31">
        <f t="shared" si="20"/>
        <v>1499</v>
      </c>
      <c r="F79" s="31">
        <f>'USPS 1st-class int''l (JPY)'!C4</f>
        <v>616</v>
      </c>
      <c r="G79" s="31">
        <f t="shared" si="16"/>
        <v>523.6</v>
      </c>
      <c r="H79" s="33">
        <f t="shared" si="17"/>
        <v>14.99</v>
      </c>
      <c r="I79" s="23">
        <f t="shared" si="21"/>
        <v>2023</v>
      </c>
    </row>
    <row r="80" spans="1:9" ht="15.75" customHeight="1">
      <c r="A80" s="30" t="s">
        <v>463</v>
      </c>
      <c r="B80" s="31">
        <v>0.1</v>
      </c>
      <c r="C80" s="32">
        <v>2</v>
      </c>
      <c r="D80" s="32">
        <v>14.99</v>
      </c>
      <c r="E80" s="31">
        <f t="shared" si="20"/>
        <v>1499</v>
      </c>
      <c r="F80" s="31">
        <f>'USPS 1st-class int''l (JPY)'!C4</f>
        <v>616</v>
      </c>
      <c r="G80" s="31">
        <f t="shared" si="16"/>
        <v>523.6</v>
      </c>
      <c r="H80" s="33">
        <f t="shared" si="17"/>
        <v>14.99</v>
      </c>
      <c r="I80" s="23">
        <f t="shared" si="21"/>
        <v>2023</v>
      </c>
    </row>
    <row r="81" spans="1:9" ht="15.75" customHeight="1">
      <c r="A81" s="30" t="s">
        <v>464</v>
      </c>
      <c r="B81" s="31">
        <v>0.1</v>
      </c>
      <c r="C81" s="32">
        <v>2</v>
      </c>
      <c r="D81" s="32">
        <v>9.99</v>
      </c>
      <c r="E81" s="31">
        <f t="shared" si="20"/>
        <v>999</v>
      </c>
      <c r="F81" s="31">
        <f>'USPS 1st-class int''l (JPY)'!C4</f>
        <v>616</v>
      </c>
      <c r="G81" s="31">
        <f t="shared" si="16"/>
        <v>523.6</v>
      </c>
      <c r="H81" s="33">
        <f t="shared" si="17"/>
        <v>9.99</v>
      </c>
      <c r="I81" s="23">
        <f t="shared" si="21"/>
        <v>1523</v>
      </c>
    </row>
    <row r="82" spans="1:9" ht="15.75" customHeight="1">
      <c r="A82" s="30" t="s">
        <v>465</v>
      </c>
      <c r="B82" s="31">
        <v>0.1</v>
      </c>
      <c r="C82" s="32">
        <v>2</v>
      </c>
      <c r="D82" s="32">
        <v>9.99</v>
      </c>
      <c r="E82" s="31">
        <f t="shared" si="20"/>
        <v>999</v>
      </c>
      <c r="F82" s="31">
        <f>'USPS 1st-class int''l (JPY)'!C4</f>
        <v>616</v>
      </c>
      <c r="G82" s="31">
        <f t="shared" si="16"/>
        <v>523.6</v>
      </c>
      <c r="H82" s="33">
        <f t="shared" si="17"/>
        <v>9.99</v>
      </c>
      <c r="I82" s="23">
        <f t="shared" si="21"/>
        <v>1523</v>
      </c>
    </row>
    <row r="83" spans="1:9" ht="15.75" customHeight="1">
      <c r="A83" s="30" t="s">
        <v>466</v>
      </c>
      <c r="B83" s="31">
        <v>0.1</v>
      </c>
      <c r="C83" s="32">
        <v>2</v>
      </c>
      <c r="D83" s="32">
        <v>9.99</v>
      </c>
      <c r="E83" s="31">
        <f t="shared" si="20"/>
        <v>999</v>
      </c>
      <c r="F83" s="31">
        <f>'USPS 1st-class int''l (JPY)'!C4</f>
        <v>616</v>
      </c>
      <c r="G83" s="31">
        <f t="shared" si="16"/>
        <v>523.6</v>
      </c>
      <c r="H83" s="33">
        <f t="shared" si="17"/>
        <v>9.99</v>
      </c>
      <c r="I83" s="23">
        <f t="shared" si="21"/>
        <v>1523</v>
      </c>
    </row>
    <row r="84" spans="1:9" ht="15.75" customHeight="1">
      <c r="A84" s="30" t="s">
        <v>467</v>
      </c>
      <c r="B84" s="31">
        <v>0.1</v>
      </c>
      <c r="C84" s="32">
        <v>2</v>
      </c>
      <c r="D84" s="32">
        <v>9.99</v>
      </c>
      <c r="E84" s="31">
        <f t="shared" si="20"/>
        <v>999</v>
      </c>
      <c r="F84" s="31">
        <f>'USPS 1st-class int''l (JPY)'!C4</f>
        <v>616</v>
      </c>
      <c r="G84" s="31">
        <f t="shared" ref="G84" si="22">IF(C84&lt;=16,F84*0.85,IF(C84&lt;=32,F84*0.75,IF(C84&lt;=48,F84*0.65,F84*0.55)))</f>
        <v>523.6</v>
      </c>
      <c r="H84" s="33">
        <f t="shared" ref="H84" si="23">D84</f>
        <v>9.99</v>
      </c>
      <c r="I84" s="23">
        <f t="shared" si="21"/>
        <v>1523</v>
      </c>
    </row>
    <row r="85" spans="1:9" ht="15.75" customHeight="1">
      <c r="A85" s="30" t="s">
        <v>468</v>
      </c>
      <c r="B85" s="31">
        <v>0.1</v>
      </c>
      <c r="C85" s="32">
        <v>2</v>
      </c>
      <c r="D85" s="32">
        <v>9.99</v>
      </c>
      <c r="E85" s="31">
        <f t="shared" si="20"/>
        <v>999</v>
      </c>
      <c r="F85" s="31">
        <f>'USPS 1st-class int''l (JPY)'!C4</f>
        <v>616</v>
      </c>
      <c r="G85" s="31">
        <f t="shared" ref="G85:G105" si="24">IF(C85&lt;=16,F85*0.85,IF(C85&lt;=32,F85*0.75,IF(C85&lt;=48,F85*0.65,F85*0.55)))</f>
        <v>523.6</v>
      </c>
      <c r="H85" s="33">
        <f t="shared" ref="H85:H105" si="25">D85</f>
        <v>9.99</v>
      </c>
      <c r="I85" s="23">
        <f t="shared" si="21"/>
        <v>1523</v>
      </c>
    </row>
    <row r="86" spans="1:9" ht="15.75" customHeight="1">
      <c r="A86" s="30" t="s">
        <v>469</v>
      </c>
      <c r="B86" s="31">
        <v>0.1</v>
      </c>
      <c r="C86" s="32">
        <v>2</v>
      </c>
      <c r="D86" s="32">
        <v>9.99</v>
      </c>
      <c r="E86" s="31">
        <f t="shared" si="20"/>
        <v>999</v>
      </c>
      <c r="F86" s="31">
        <f>'USPS 1st-class int''l (JPY)'!C4</f>
        <v>616</v>
      </c>
      <c r="G86" s="31">
        <f t="shared" si="24"/>
        <v>523.6</v>
      </c>
      <c r="H86" s="33">
        <f t="shared" si="25"/>
        <v>9.99</v>
      </c>
      <c r="I86" s="23">
        <f t="shared" si="21"/>
        <v>1523</v>
      </c>
    </row>
    <row r="87" spans="1:9" ht="15.75" customHeight="1">
      <c r="A87" s="30" t="s">
        <v>470</v>
      </c>
      <c r="B87" s="31">
        <v>0.1</v>
      </c>
      <c r="C87" s="32">
        <v>2</v>
      </c>
      <c r="D87" s="32">
        <v>9.99</v>
      </c>
      <c r="E87" s="31">
        <f t="shared" si="20"/>
        <v>999</v>
      </c>
      <c r="F87" s="31">
        <f>'USPS 1st-class int''l (JPY)'!C4</f>
        <v>616</v>
      </c>
      <c r="G87" s="31">
        <f t="shared" si="24"/>
        <v>523.6</v>
      </c>
      <c r="H87" s="33">
        <f t="shared" si="25"/>
        <v>9.99</v>
      </c>
      <c r="I87" s="23">
        <f t="shared" si="21"/>
        <v>1523</v>
      </c>
    </row>
    <row r="88" spans="1:9" ht="15.75" customHeight="1">
      <c r="A88" s="30" t="s">
        <v>471</v>
      </c>
      <c r="B88" s="31">
        <v>0.1</v>
      </c>
      <c r="C88" s="32">
        <v>2</v>
      </c>
      <c r="D88" s="32">
        <v>9.99</v>
      </c>
      <c r="E88" s="31">
        <f t="shared" si="20"/>
        <v>999</v>
      </c>
      <c r="F88" s="31">
        <f>'USPS 1st-class int''l (JPY)'!C4</f>
        <v>616</v>
      </c>
      <c r="G88" s="31">
        <f t="shared" si="24"/>
        <v>523.6</v>
      </c>
      <c r="H88" s="33">
        <f t="shared" si="25"/>
        <v>9.99</v>
      </c>
      <c r="I88" s="23">
        <f t="shared" si="21"/>
        <v>1523</v>
      </c>
    </row>
    <row r="89" spans="1:9" ht="15.75" customHeight="1">
      <c r="A89" s="30" t="s">
        <v>472</v>
      </c>
      <c r="B89" s="31">
        <v>0.1</v>
      </c>
      <c r="C89" s="32">
        <v>2</v>
      </c>
      <c r="D89" s="32">
        <v>9.99</v>
      </c>
      <c r="E89" s="31">
        <f t="shared" si="20"/>
        <v>999</v>
      </c>
      <c r="F89" s="31">
        <f>'USPS 1st-class int''l (JPY)'!C4</f>
        <v>616</v>
      </c>
      <c r="G89" s="31">
        <f t="shared" si="24"/>
        <v>523.6</v>
      </c>
      <c r="H89" s="33">
        <f t="shared" si="25"/>
        <v>9.99</v>
      </c>
      <c r="I89" s="23">
        <f t="shared" si="21"/>
        <v>1523</v>
      </c>
    </row>
    <row r="90" spans="1:9" ht="15.75" customHeight="1">
      <c r="A90" s="30" t="s">
        <v>473</v>
      </c>
      <c r="B90" s="31">
        <v>0.1</v>
      </c>
      <c r="C90" s="32">
        <v>2</v>
      </c>
      <c r="D90" s="32">
        <v>9.99</v>
      </c>
      <c r="E90" s="31">
        <f t="shared" si="20"/>
        <v>999</v>
      </c>
      <c r="F90" s="31">
        <f>'USPS 1st-class int''l (JPY)'!C4</f>
        <v>616</v>
      </c>
      <c r="G90" s="31">
        <f t="shared" si="24"/>
        <v>523.6</v>
      </c>
      <c r="H90" s="33">
        <f t="shared" si="25"/>
        <v>9.99</v>
      </c>
      <c r="I90" s="23">
        <f t="shared" si="21"/>
        <v>1523</v>
      </c>
    </row>
    <row r="91" spans="1:9" ht="15.75" customHeight="1">
      <c r="A91" s="30" t="s">
        <v>474</v>
      </c>
      <c r="B91" s="31">
        <v>0.1</v>
      </c>
      <c r="C91" s="32">
        <v>2</v>
      </c>
      <c r="D91" s="32">
        <v>9.99</v>
      </c>
      <c r="E91" s="31">
        <f t="shared" si="20"/>
        <v>999</v>
      </c>
      <c r="F91" s="31">
        <f>'USPS 1st-class int''l (JPY)'!C4</f>
        <v>616</v>
      </c>
      <c r="G91" s="31">
        <f t="shared" si="24"/>
        <v>523.6</v>
      </c>
      <c r="H91" s="33">
        <f t="shared" si="25"/>
        <v>9.99</v>
      </c>
      <c r="I91" s="23">
        <f t="shared" si="21"/>
        <v>1523</v>
      </c>
    </row>
    <row r="92" spans="1:9" ht="15.75" customHeight="1">
      <c r="A92" s="30" t="s">
        <v>475</v>
      </c>
      <c r="B92" s="31">
        <v>0.1</v>
      </c>
      <c r="C92" s="32">
        <v>2</v>
      </c>
      <c r="D92" s="32">
        <v>9.99</v>
      </c>
      <c r="E92" s="31">
        <f t="shared" si="20"/>
        <v>999</v>
      </c>
      <c r="F92" s="31">
        <f>'USPS 1st-class int''l (JPY)'!C4</f>
        <v>616</v>
      </c>
      <c r="G92" s="31">
        <f t="shared" si="24"/>
        <v>523.6</v>
      </c>
      <c r="H92" s="33">
        <f t="shared" si="25"/>
        <v>9.99</v>
      </c>
      <c r="I92" s="23">
        <f t="shared" si="21"/>
        <v>1523</v>
      </c>
    </row>
    <row r="93" spans="1:9" ht="15.75" customHeight="1">
      <c r="A93" s="30" t="s">
        <v>476</v>
      </c>
      <c r="B93" s="31">
        <v>0.1</v>
      </c>
      <c r="C93" s="32">
        <v>2</v>
      </c>
      <c r="D93" s="32">
        <v>9.99</v>
      </c>
      <c r="E93" s="31">
        <f t="shared" si="20"/>
        <v>999</v>
      </c>
      <c r="F93" s="31">
        <f>'USPS 1st-class int''l (JPY)'!C4</f>
        <v>616</v>
      </c>
      <c r="G93" s="31">
        <f t="shared" si="24"/>
        <v>523.6</v>
      </c>
      <c r="H93" s="33">
        <f t="shared" si="25"/>
        <v>9.99</v>
      </c>
      <c r="I93" s="23">
        <f t="shared" si="21"/>
        <v>1523</v>
      </c>
    </row>
    <row r="94" spans="1:9" ht="15.75" customHeight="1">
      <c r="A94" s="30" t="s">
        <v>477</v>
      </c>
      <c r="B94" s="31">
        <v>0.1</v>
      </c>
      <c r="C94" s="32">
        <v>2</v>
      </c>
      <c r="D94" s="32">
        <v>9.99</v>
      </c>
      <c r="E94" s="31">
        <f t="shared" si="20"/>
        <v>999</v>
      </c>
      <c r="F94" s="31">
        <f>'USPS 1st-class int''l (JPY)'!C4</f>
        <v>616</v>
      </c>
      <c r="G94" s="31">
        <f t="shared" si="24"/>
        <v>523.6</v>
      </c>
      <c r="H94" s="33">
        <f t="shared" si="25"/>
        <v>9.99</v>
      </c>
      <c r="I94" s="23">
        <f t="shared" si="21"/>
        <v>1523</v>
      </c>
    </row>
    <row r="95" spans="1:9" ht="15.75" customHeight="1">
      <c r="A95" s="30" t="s">
        <v>478</v>
      </c>
      <c r="B95" s="31">
        <v>0.1</v>
      </c>
      <c r="C95" s="32">
        <v>2</v>
      </c>
      <c r="D95" s="32">
        <v>9.99</v>
      </c>
      <c r="E95" s="31">
        <f t="shared" si="20"/>
        <v>999</v>
      </c>
      <c r="F95" s="31">
        <f>'USPS 1st-class int''l (JPY)'!C4</f>
        <v>616</v>
      </c>
      <c r="G95" s="31">
        <f t="shared" si="24"/>
        <v>523.6</v>
      </c>
      <c r="H95" s="33">
        <f t="shared" si="25"/>
        <v>9.99</v>
      </c>
      <c r="I95" s="23">
        <f t="shared" si="21"/>
        <v>1523</v>
      </c>
    </row>
    <row r="96" spans="1:9" ht="15.75" customHeight="1">
      <c r="A96" s="30" t="s">
        <v>479</v>
      </c>
      <c r="B96" s="31">
        <v>0.1</v>
      </c>
      <c r="C96" s="32">
        <v>2</v>
      </c>
      <c r="D96" s="32">
        <v>9.99</v>
      </c>
      <c r="E96" s="31">
        <f t="shared" si="20"/>
        <v>999</v>
      </c>
      <c r="F96" s="31">
        <f>'USPS 1st-class int''l (JPY)'!C4</f>
        <v>616</v>
      </c>
      <c r="G96" s="31">
        <f t="shared" si="24"/>
        <v>523.6</v>
      </c>
      <c r="H96" s="33">
        <f t="shared" si="25"/>
        <v>9.99</v>
      </c>
      <c r="I96" s="23">
        <f t="shared" si="21"/>
        <v>1523</v>
      </c>
    </row>
    <row r="97" spans="1:9" ht="15.75" customHeight="1">
      <c r="A97" s="30" t="s">
        <v>480</v>
      </c>
      <c r="B97" s="31">
        <v>0.1</v>
      </c>
      <c r="C97" s="32">
        <v>2</v>
      </c>
      <c r="D97" s="32">
        <v>12.99</v>
      </c>
      <c r="E97" s="31">
        <f t="shared" si="20"/>
        <v>1299</v>
      </c>
      <c r="F97" s="31">
        <f>'USPS 1st-class int''l (JPY)'!C4</f>
        <v>616</v>
      </c>
      <c r="G97" s="31">
        <f t="shared" si="24"/>
        <v>523.6</v>
      </c>
      <c r="H97" s="33">
        <f t="shared" si="25"/>
        <v>12.99</v>
      </c>
      <c r="I97" s="23">
        <f t="shared" si="21"/>
        <v>1823</v>
      </c>
    </row>
    <row r="98" spans="1:9" ht="15.75" customHeight="1">
      <c r="A98" s="30" t="s">
        <v>481</v>
      </c>
      <c r="B98" s="31">
        <v>0.1</v>
      </c>
      <c r="C98" s="32">
        <v>2</v>
      </c>
      <c r="D98" s="32">
        <v>12.99</v>
      </c>
      <c r="E98" s="31">
        <f t="shared" si="20"/>
        <v>1299</v>
      </c>
      <c r="F98" s="31">
        <f>'USPS 1st-class int''l (JPY)'!C4</f>
        <v>616</v>
      </c>
      <c r="G98" s="31">
        <f t="shared" si="24"/>
        <v>523.6</v>
      </c>
      <c r="H98" s="33">
        <f t="shared" si="25"/>
        <v>12.99</v>
      </c>
      <c r="I98" s="23">
        <f t="shared" si="21"/>
        <v>1823</v>
      </c>
    </row>
    <row r="99" spans="1:9" ht="15.75" customHeight="1">
      <c r="A99" s="30" t="s">
        <v>482</v>
      </c>
      <c r="B99" s="31">
        <v>0.1</v>
      </c>
      <c r="C99" s="32">
        <v>2</v>
      </c>
      <c r="D99" s="32">
        <v>12.99</v>
      </c>
      <c r="E99" s="31">
        <f t="shared" si="20"/>
        <v>1299</v>
      </c>
      <c r="F99" s="31">
        <f>'USPS 1st-class int''l (JPY)'!C4</f>
        <v>616</v>
      </c>
      <c r="G99" s="31">
        <f t="shared" si="24"/>
        <v>523.6</v>
      </c>
      <c r="H99" s="33">
        <f t="shared" si="25"/>
        <v>12.99</v>
      </c>
      <c r="I99" s="23">
        <f t="shared" si="21"/>
        <v>1823</v>
      </c>
    </row>
    <row r="100" spans="1:9" ht="15.75" customHeight="1">
      <c r="A100" s="30" t="s">
        <v>483</v>
      </c>
      <c r="B100" s="31">
        <v>0.1</v>
      </c>
      <c r="C100" s="32">
        <v>2</v>
      </c>
      <c r="D100" s="32">
        <v>12.99</v>
      </c>
      <c r="E100" s="31">
        <f t="shared" si="20"/>
        <v>1299</v>
      </c>
      <c r="F100" s="31">
        <f>'USPS 1st-class int''l (JPY)'!C4</f>
        <v>616</v>
      </c>
      <c r="G100" s="31">
        <f t="shared" si="24"/>
        <v>523.6</v>
      </c>
      <c r="H100" s="33">
        <f t="shared" si="25"/>
        <v>12.99</v>
      </c>
      <c r="I100" s="23">
        <f t="shared" si="21"/>
        <v>1823</v>
      </c>
    </row>
    <row r="101" spans="1:9" ht="15.75" customHeight="1">
      <c r="A101" s="30" t="s">
        <v>484</v>
      </c>
      <c r="B101" s="31">
        <v>0.1</v>
      </c>
      <c r="C101" s="32">
        <v>2</v>
      </c>
      <c r="D101" s="32">
        <v>12.99</v>
      </c>
      <c r="E101" s="31">
        <f t="shared" si="20"/>
        <v>1299</v>
      </c>
      <c r="F101" s="31">
        <f>'USPS 1st-class int''l (JPY)'!C4</f>
        <v>616</v>
      </c>
      <c r="G101" s="31">
        <f t="shared" si="24"/>
        <v>523.6</v>
      </c>
      <c r="H101" s="33">
        <f t="shared" si="25"/>
        <v>12.99</v>
      </c>
      <c r="I101" s="23">
        <f t="shared" si="21"/>
        <v>1823</v>
      </c>
    </row>
    <row r="102" spans="1:9" ht="15.75" customHeight="1">
      <c r="A102" s="30" t="s">
        <v>485</v>
      </c>
      <c r="B102" s="31">
        <v>0.1</v>
      </c>
      <c r="C102" s="32">
        <v>2</v>
      </c>
      <c r="D102" s="32">
        <v>12.99</v>
      </c>
      <c r="E102" s="31">
        <f t="shared" si="20"/>
        <v>1299</v>
      </c>
      <c r="F102" s="31">
        <f>'USPS 1st-class int''l (JPY)'!C4</f>
        <v>616</v>
      </c>
      <c r="G102" s="31">
        <f t="shared" si="24"/>
        <v>523.6</v>
      </c>
      <c r="H102" s="33">
        <f t="shared" si="25"/>
        <v>12.99</v>
      </c>
      <c r="I102" s="23">
        <f t="shared" si="21"/>
        <v>1823</v>
      </c>
    </row>
    <row r="103" spans="1:9" ht="15.75" customHeight="1">
      <c r="A103" s="30" t="s">
        <v>486</v>
      </c>
      <c r="B103" s="31">
        <v>0.1</v>
      </c>
      <c r="C103" s="32">
        <v>2</v>
      </c>
      <c r="D103" s="32">
        <v>9.99</v>
      </c>
      <c r="E103" s="31">
        <f t="shared" si="20"/>
        <v>999</v>
      </c>
      <c r="F103" s="31">
        <f>'USPS 1st-class int''l (JPY)'!C4</f>
        <v>616</v>
      </c>
      <c r="G103" s="31">
        <f t="shared" si="24"/>
        <v>523.6</v>
      </c>
      <c r="H103" s="33">
        <f t="shared" si="25"/>
        <v>9.99</v>
      </c>
      <c r="I103" s="23">
        <f t="shared" si="21"/>
        <v>1523</v>
      </c>
    </row>
    <row r="104" spans="1:9" ht="15.75" customHeight="1">
      <c r="A104" s="30" t="s">
        <v>487</v>
      </c>
      <c r="B104" s="31">
        <v>0.1</v>
      </c>
      <c r="C104" s="32">
        <v>2</v>
      </c>
      <c r="D104" s="32">
        <v>9.99</v>
      </c>
      <c r="E104" s="31">
        <f t="shared" si="20"/>
        <v>999</v>
      </c>
      <c r="F104" s="31">
        <f>'USPS 1st-class int''l (JPY)'!C4</f>
        <v>616</v>
      </c>
      <c r="G104" s="31">
        <f t="shared" si="24"/>
        <v>523.6</v>
      </c>
      <c r="H104" s="33">
        <f t="shared" si="25"/>
        <v>9.99</v>
      </c>
      <c r="I104" s="23">
        <f t="shared" si="21"/>
        <v>1523</v>
      </c>
    </row>
    <row r="105" spans="1:9" ht="15.75" customHeight="1">
      <c r="A105" s="30" t="s">
        <v>488</v>
      </c>
      <c r="B105" s="31">
        <v>0.1</v>
      </c>
      <c r="C105" s="32">
        <v>2</v>
      </c>
      <c r="D105" s="32">
        <v>9.99</v>
      </c>
      <c r="E105" s="31">
        <f t="shared" si="20"/>
        <v>999</v>
      </c>
      <c r="F105" s="31">
        <f>'USPS 1st-class int''l (JPY)'!C4</f>
        <v>616</v>
      </c>
      <c r="G105" s="31">
        <f t="shared" si="24"/>
        <v>523.6</v>
      </c>
      <c r="H105" s="33">
        <f t="shared" si="25"/>
        <v>9.99</v>
      </c>
      <c r="I105" s="178">
        <f t="shared" si="21"/>
        <v>1523</v>
      </c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pane ySplit="1" topLeftCell="A2" activePane="bottomLeft" state="frozen"/>
      <selection pane="bottomLeft" activeCell="F13" sqref="F13"/>
    </sheetView>
  </sheetViews>
  <sheetFormatPr defaultColWidth="9" defaultRowHeight="15.75" customHeight="1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22" customWidth="1"/>
    <col min="9" max="9" width="12.5" style="7" customWidth="1"/>
    <col min="10" max="10" width="12.625" style="174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7</v>
      </c>
      <c r="D1" s="12" t="s">
        <v>8</v>
      </c>
      <c r="E1" s="13" t="s">
        <v>9</v>
      </c>
      <c r="F1" s="14" t="s">
        <v>10</v>
      </c>
      <c r="G1" s="15" t="s">
        <v>11</v>
      </c>
      <c r="H1" s="159" t="s">
        <v>137</v>
      </c>
      <c r="I1" s="37" t="s">
        <v>12</v>
      </c>
      <c r="J1" s="38" t="s">
        <v>13</v>
      </c>
    </row>
    <row r="2" spans="1:10" s="2" customFormat="1" ht="15.75" customHeight="1">
      <c r="A2" s="17" t="s">
        <v>489</v>
      </c>
      <c r="B2" s="18">
        <v>0.1</v>
      </c>
      <c r="C2" s="19">
        <v>3</v>
      </c>
      <c r="D2" s="18">
        <v>11.99</v>
      </c>
      <c r="E2" s="18">
        <f>D2*100</f>
        <v>1199</v>
      </c>
      <c r="F2" s="18">
        <f>'USPS 1st-class int''l (JPY)'!C5</f>
        <v>888</v>
      </c>
      <c r="G2" s="18">
        <f t="shared" ref="G2" si="0">IF(C2&lt;=16,F2*0.85,IF(C2&lt;=32,F2*0.75,IF(C2&lt;=48,F2*0.65,F2*0.55)))</f>
        <v>754.8</v>
      </c>
      <c r="H2" s="23">
        <f t="shared" ref="H2" si="1">D2</f>
        <v>11.99</v>
      </c>
      <c r="I2" s="23">
        <f>ROUNDUP(E2+G2,0)</f>
        <v>1954</v>
      </c>
      <c r="J2" s="175"/>
    </row>
    <row r="3" spans="1:10" ht="15.75" customHeight="1">
      <c r="A3" s="60" t="s">
        <v>490</v>
      </c>
      <c r="B3" s="36">
        <v>0.1</v>
      </c>
      <c r="C3" s="67">
        <v>3</v>
      </c>
      <c r="D3" s="36">
        <v>11.99</v>
      </c>
      <c r="E3" s="18">
        <f t="shared" ref="E3" si="2">D3*100</f>
        <v>1199</v>
      </c>
      <c r="F3" s="36">
        <f>'USPS 1st-class int''l (JPY)'!C5</f>
        <v>888</v>
      </c>
      <c r="G3" s="36">
        <f t="shared" ref="G3" si="3">IF(C3&lt;=16,F3*0.85,IF(C3&lt;=32,F3*0.75,IF(C3&lt;=48,F3*0.65,F3*0.55)))</f>
        <v>754.8</v>
      </c>
      <c r="H3" s="23">
        <f t="shared" ref="H3" si="4">D3</f>
        <v>11.99</v>
      </c>
      <c r="I3" s="23">
        <f t="shared" ref="I3" si="5">ROUNDUP(E3+G3,0)</f>
        <v>1954</v>
      </c>
    </row>
    <row r="4" spans="1:10" ht="15.75" customHeight="1">
      <c r="A4" s="60" t="s">
        <v>491</v>
      </c>
      <c r="B4" s="36">
        <v>0.1</v>
      </c>
      <c r="C4" s="67">
        <v>3</v>
      </c>
      <c r="D4" s="36">
        <v>11.99</v>
      </c>
      <c r="E4" s="18">
        <f t="shared" ref="E4:E32" si="6">D4*100</f>
        <v>1199</v>
      </c>
      <c r="F4" s="36">
        <f>'USPS 1st-class int''l (JPY)'!C5</f>
        <v>888</v>
      </c>
      <c r="G4" s="36">
        <f t="shared" ref="G4:G32" si="7">IF(C4&lt;=16,F4*0.85,IF(C4&lt;=32,F4*0.75,IF(C4&lt;=48,F4*0.65,F4*0.55)))</f>
        <v>754.8</v>
      </c>
      <c r="H4" s="23">
        <f t="shared" ref="H4:H32" si="8">D4</f>
        <v>11.99</v>
      </c>
      <c r="I4" s="23">
        <f t="shared" ref="I4:I32" si="9">ROUNDUP(E4+G4,0)</f>
        <v>1954</v>
      </c>
    </row>
    <row r="5" spans="1:10" ht="15.75" customHeight="1">
      <c r="A5" s="60" t="s">
        <v>492</v>
      </c>
      <c r="B5" s="36">
        <v>0.2</v>
      </c>
      <c r="C5" s="67">
        <v>2</v>
      </c>
      <c r="D5" s="36">
        <v>13.99</v>
      </c>
      <c r="E5" s="18">
        <f t="shared" si="6"/>
        <v>1399</v>
      </c>
      <c r="F5" s="36">
        <f>'USPS 1st-class int''l (JPY)'!C4</f>
        <v>616</v>
      </c>
      <c r="G5" s="36">
        <f t="shared" si="7"/>
        <v>523.6</v>
      </c>
      <c r="H5" s="23">
        <f t="shared" si="8"/>
        <v>13.99</v>
      </c>
      <c r="I5" s="23">
        <f t="shared" si="9"/>
        <v>1923</v>
      </c>
    </row>
    <row r="6" spans="1:10" ht="15.75" customHeight="1">
      <c r="A6" s="60" t="s">
        <v>493</v>
      </c>
      <c r="B6" s="36">
        <v>0.2</v>
      </c>
      <c r="C6" s="67">
        <v>2</v>
      </c>
      <c r="D6" s="36">
        <v>13.99</v>
      </c>
      <c r="E6" s="18">
        <f t="shared" si="6"/>
        <v>1399</v>
      </c>
      <c r="F6" s="36">
        <f>'USPS 1st-class int''l (JPY)'!C4</f>
        <v>616</v>
      </c>
      <c r="G6" s="36">
        <f t="shared" si="7"/>
        <v>523.6</v>
      </c>
      <c r="H6" s="23">
        <f t="shared" si="8"/>
        <v>13.99</v>
      </c>
      <c r="I6" s="23">
        <f t="shared" si="9"/>
        <v>1923</v>
      </c>
      <c r="J6" s="176"/>
    </row>
    <row r="7" spans="1:10" ht="15.75" customHeight="1">
      <c r="A7" s="60" t="s">
        <v>494</v>
      </c>
      <c r="B7" s="36">
        <v>0.2</v>
      </c>
      <c r="C7" s="67">
        <v>3</v>
      </c>
      <c r="D7" s="36">
        <v>14.99</v>
      </c>
      <c r="E7" s="18">
        <f t="shared" si="6"/>
        <v>1499</v>
      </c>
      <c r="F7" s="36">
        <f>'USPS 1st-class int''l (JPY)'!C5</f>
        <v>888</v>
      </c>
      <c r="G7" s="36">
        <f t="shared" si="7"/>
        <v>754.8</v>
      </c>
      <c r="H7" s="23">
        <f t="shared" si="8"/>
        <v>14.99</v>
      </c>
      <c r="I7" s="23">
        <f t="shared" si="9"/>
        <v>2254</v>
      </c>
      <c r="J7" s="176"/>
    </row>
    <row r="8" spans="1:10" ht="15.75" customHeight="1">
      <c r="A8" s="60" t="s">
        <v>495</v>
      </c>
      <c r="B8" s="36">
        <v>0.2</v>
      </c>
      <c r="C8" s="67">
        <v>3</v>
      </c>
      <c r="D8" s="36">
        <v>14.99</v>
      </c>
      <c r="E8" s="18">
        <f t="shared" si="6"/>
        <v>1499</v>
      </c>
      <c r="F8" s="36">
        <f>'USPS 1st-class int''l (JPY)'!C5</f>
        <v>888</v>
      </c>
      <c r="G8" s="36">
        <f t="shared" si="7"/>
        <v>754.8</v>
      </c>
      <c r="H8" s="23">
        <f t="shared" si="8"/>
        <v>14.99</v>
      </c>
      <c r="I8" s="23">
        <f t="shared" si="9"/>
        <v>2254</v>
      </c>
      <c r="J8" s="176"/>
    </row>
    <row r="9" spans="1:10" ht="15.75" customHeight="1">
      <c r="A9" s="60" t="s">
        <v>496</v>
      </c>
      <c r="B9" s="36">
        <v>0.2</v>
      </c>
      <c r="C9" s="67">
        <v>3</v>
      </c>
      <c r="D9" s="36">
        <v>11.99</v>
      </c>
      <c r="E9" s="18">
        <f t="shared" si="6"/>
        <v>1199</v>
      </c>
      <c r="F9" s="36">
        <f>'USPS 1st-class int''l (JPY)'!C5</f>
        <v>888</v>
      </c>
      <c r="G9" s="36">
        <f t="shared" si="7"/>
        <v>754.8</v>
      </c>
      <c r="H9" s="23">
        <f t="shared" si="8"/>
        <v>11.99</v>
      </c>
      <c r="I9" s="23">
        <f t="shared" si="9"/>
        <v>1954</v>
      </c>
    </row>
    <row r="10" spans="1:10" ht="15.75" customHeight="1">
      <c r="A10" s="60" t="s">
        <v>497</v>
      </c>
      <c r="B10" s="36">
        <v>0.2</v>
      </c>
      <c r="C10" s="67">
        <v>3</v>
      </c>
      <c r="D10" s="36">
        <v>11.99</v>
      </c>
      <c r="E10" s="18">
        <f t="shared" si="6"/>
        <v>1199</v>
      </c>
      <c r="F10" s="36">
        <f>'USPS 1st-class int''l (JPY)'!C5</f>
        <v>888</v>
      </c>
      <c r="G10" s="36">
        <f t="shared" si="7"/>
        <v>754.8</v>
      </c>
      <c r="H10" s="23">
        <f t="shared" si="8"/>
        <v>11.99</v>
      </c>
      <c r="I10" s="23">
        <f t="shared" si="9"/>
        <v>1954</v>
      </c>
    </row>
    <row r="11" spans="1:10" s="43" customFormat="1" ht="15.75" customHeight="1">
      <c r="A11" s="52" t="s">
        <v>498</v>
      </c>
      <c r="B11" s="53">
        <v>0.1</v>
      </c>
      <c r="C11" s="54">
        <f t="shared" ref="C11" si="10">B11*16</f>
        <v>1.6</v>
      </c>
      <c r="D11" s="53">
        <v>11.99</v>
      </c>
      <c r="E11" s="18">
        <f t="shared" si="6"/>
        <v>1199</v>
      </c>
      <c r="F11" s="53">
        <f>'USPS 1st-class int''l (JPY)'!C4</f>
        <v>616</v>
      </c>
      <c r="G11" s="53">
        <f t="shared" si="7"/>
        <v>523.6</v>
      </c>
      <c r="H11" s="83">
        <f t="shared" si="8"/>
        <v>11.99</v>
      </c>
      <c r="I11" s="23">
        <f t="shared" si="9"/>
        <v>1723</v>
      </c>
      <c r="J11" s="177"/>
    </row>
    <row r="12" spans="1:10" s="43" customFormat="1" ht="15.75" customHeight="1">
      <c r="A12" s="52" t="s">
        <v>499</v>
      </c>
      <c r="B12" s="53">
        <v>0.1</v>
      </c>
      <c r="C12" s="54">
        <f>B12*16</f>
        <v>1.6</v>
      </c>
      <c r="D12" s="53">
        <v>11.99</v>
      </c>
      <c r="E12" s="18">
        <f t="shared" si="6"/>
        <v>1199</v>
      </c>
      <c r="F12" s="53">
        <f>'USPS 1st-class int''l (JPY)'!C4</f>
        <v>616</v>
      </c>
      <c r="G12" s="53">
        <f t="shared" si="7"/>
        <v>523.6</v>
      </c>
      <c r="H12" s="83">
        <f t="shared" si="8"/>
        <v>11.99</v>
      </c>
      <c r="I12" s="23">
        <f t="shared" si="9"/>
        <v>1723</v>
      </c>
      <c r="J12" s="177"/>
    </row>
    <row r="13" spans="1:10" s="43" customFormat="1" ht="15.75" customHeight="1">
      <c r="A13" s="52" t="s">
        <v>500</v>
      </c>
      <c r="B13" s="53">
        <v>0.1</v>
      </c>
      <c r="C13" s="54">
        <f>B13*16</f>
        <v>1.6</v>
      </c>
      <c r="D13" s="53">
        <v>11.99</v>
      </c>
      <c r="E13" s="18">
        <f t="shared" si="6"/>
        <v>1199</v>
      </c>
      <c r="F13" s="53">
        <f>'USPS 1st-class int''l (JPY)'!C4</f>
        <v>616</v>
      </c>
      <c r="G13" s="53">
        <f t="shared" si="7"/>
        <v>523.6</v>
      </c>
      <c r="H13" s="83">
        <f t="shared" si="8"/>
        <v>11.99</v>
      </c>
      <c r="I13" s="23">
        <f t="shared" si="9"/>
        <v>1723</v>
      </c>
      <c r="J13" s="177"/>
    </row>
    <row r="14" spans="1:10" ht="15.75" customHeight="1">
      <c r="A14" s="60" t="s">
        <v>501</v>
      </c>
      <c r="B14" s="36">
        <v>0.11</v>
      </c>
      <c r="C14" s="67">
        <v>3</v>
      </c>
      <c r="D14" s="36">
        <v>12.99</v>
      </c>
      <c r="E14" s="18">
        <f t="shared" si="6"/>
        <v>1299</v>
      </c>
      <c r="F14" s="36">
        <f>'USPS 1st-class int''l (JPY)'!C5</f>
        <v>888</v>
      </c>
      <c r="G14" s="36">
        <f t="shared" si="7"/>
        <v>754.8</v>
      </c>
      <c r="H14" s="23">
        <f t="shared" si="8"/>
        <v>12.99</v>
      </c>
      <c r="I14" s="23">
        <f t="shared" si="9"/>
        <v>2054</v>
      </c>
    </row>
    <row r="15" spans="1:10" ht="15.75" customHeight="1">
      <c r="A15" s="60" t="s">
        <v>502</v>
      </c>
      <c r="B15" s="36">
        <v>0.11</v>
      </c>
      <c r="C15" s="67">
        <v>3</v>
      </c>
      <c r="D15" s="36">
        <v>12.99</v>
      </c>
      <c r="E15" s="18">
        <f t="shared" si="6"/>
        <v>1299</v>
      </c>
      <c r="F15" s="36">
        <f>'USPS 1st-class int''l (JPY)'!C5</f>
        <v>888</v>
      </c>
      <c r="G15" s="36">
        <f t="shared" si="7"/>
        <v>754.8</v>
      </c>
      <c r="H15" s="23">
        <f t="shared" si="8"/>
        <v>12.99</v>
      </c>
      <c r="I15" s="23">
        <f t="shared" si="9"/>
        <v>2054</v>
      </c>
    </row>
    <row r="16" spans="1:10" ht="15.75" customHeight="1">
      <c r="A16" s="60" t="s">
        <v>503</v>
      </c>
      <c r="B16" s="36">
        <v>0.1</v>
      </c>
      <c r="C16" s="67">
        <v>2</v>
      </c>
      <c r="D16" s="36">
        <v>11.99</v>
      </c>
      <c r="E16" s="18">
        <f t="shared" si="6"/>
        <v>1199</v>
      </c>
      <c r="F16" s="36">
        <f>'USPS 1st-class int''l (JPY)'!C4</f>
        <v>616</v>
      </c>
      <c r="G16" s="36">
        <f t="shared" si="7"/>
        <v>523.6</v>
      </c>
      <c r="H16" s="23">
        <f t="shared" si="8"/>
        <v>11.99</v>
      </c>
      <c r="I16" s="23">
        <f t="shared" si="9"/>
        <v>1723</v>
      </c>
    </row>
    <row r="17" spans="1:9" ht="15.75" customHeight="1">
      <c r="A17" s="60" t="s">
        <v>504</v>
      </c>
      <c r="B17" s="36">
        <v>0.13</v>
      </c>
      <c r="C17" s="67">
        <v>3</v>
      </c>
      <c r="D17" s="36">
        <v>11.99</v>
      </c>
      <c r="E17" s="18">
        <f t="shared" si="6"/>
        <v>1199</v>
      </c>
      <c r="F17" s="36">
        <f>'USPS 1st-class int''l (JPY)'!C5</f>
        <v>888</v>
      </c>
      <c r="G17" s="36">
        <f t="shared" si="7"/>
        <v>754.8</v>
      </c>
      <c r="H17" s="23">
        <f t="shared" si="8"/>
        <v>11.99</v>
      </c>
      <c r="I17" s="23">
        <f t="shared" si="9"/>
        <v>1954</v>
      </c>
    </row>
    <row r="18" spans="1:9" ht="15.75" customHeight="1">
      <c r="A18" s="60" t="s">
        <v>505</v>
      </c>
      <c r="B18" s="36">
        <v>0.13</v>
      </c>
      <c r="C18" s="67">
        <v>3</v>
      </c>
      <c r="D18" s="36">
        <v>11.99</v>
      </c>
      <c r="E18" s="18">
        <f t="shared" si="6"/>
        <v>1199</v>
      </c>
      <c r="F18" s="36">
        <f>'USPS 1st-class int''l (JPY)'!C5</f>
        <v>888</v>
      </c>
      <c r="G18" s="36">
        <f t="shared" si="7"/>
        <v>754.8</v>
      </c>
      <c r="H18" s="23">
        <f t="shared" si="8"/>
        <v>11.99</v>
      </c>
      <c r="I18" s="23">
        <f t="shared" si="9"/>
        <v>1954</v>
      </c>
    </row>
    <row r="19" spans="1:9" ht="15.75" customHeight="1">
      <c r="A19" s="60" t="s">
        <v>506</v>
      </c>
      <c r="B19" s="36">
        <v>0.13</v>
      </c>
      <c r="C19" s="67">
        <v>3</v>
      </c>
      <c r="D19" s="36">
        <v>11.99</v>
      </c>
      <c r="E19" s="18">
        <f t="shared" si="6"/>
        <v>1199</v>
      </c>
      <c r="F19" s="36">
        <f>'USPS 1st-class int''l (JPY)'!C5</f>
        <v>888</v>
      </c>
      <c r="G19" s="36">
        <f t="shared" si="7"/>
        <v>754.8</v>
      </c>
      <c r="H19" s="23">
        <f t="shared" si="8"/>
        <v>11.99</v>
      </c>
      <c r="I19" s="23">
        <f t="shared" si="9"/>
        <v>1954</v>
      </c>
    </row>
    <row r="20" spans="1:9" ht="15.75" customHeight="1">
      <c r="A20" s="60" t="s">
        <v>507</v>
      </c>
      <c r="B20" s="36">
        <v>0.11</v>
      </c>
      <c r="C20" s="67">
        <v>2</v>
      </c>
      <c r="D20" s="36">
        <v>10.99</v>
      </c>
      <c r="E20" s="18">
        <f t="shared" si="6"/>
        <v>1099</v>
      </c>
      <c r="F20" s="36">
        <f>'USPS 1st-class int''l (JPY)'!C4</f>
        <v>616</v>
      </c>
      <c r="G20" s="36">
        <f t="shared" si="7"/>
        <v>523.6</v>
      </c>
      <c r="H20" s="23">
        <f t="shared" si="8"/>
        <v>10.99</v>
      </c>
      <c r="I20" s="23">
        <f t="shared" si="9"/>
        <v>1623</v>
      </c>
    </row>
    <row r="21" spans="1:9" ht="15.75" customHeight="1">
      <c r="A21" s="60" t="s">
        <v>508</v>
      </c>
      <c r="B21" s="36">
        <v>0.11</v>
      </c>
      <c r="C21" s="67">
        <v>2</v>
      </c>
      <c r="D21" s="36">
        <v>10.99</v>
      </c>
      <c r="E21" s="18">
        <f t="shared" si="6"/>
        <v>1099</v>
      </c>
      <c r="F21" s="36">
        <f>'USPS 1st-class int''l (JPY)'!C4</f>
        <v>616</v>
      </c>
      <c r="G21" s="36">
        <f t="shared" si="7"/>
        <v>523.6</v>
      </c>
      <c r="H21" s="23">
        <f t="shared" si="8"/>
        <v>10.99</v>
      </c>
      <c r="I21" s="23">
        <f t="shared" si="9"/>
        <v>1623</v>
      </c>
    </row>
    <row r="22" spans="1:9" ht="15.75" customHeight="1">
      <c r="A22" s="60" t="s">
        <v>509</v>
      </c>
      <c r="B22" s="36">
        <v>0.11</v>
      </c>
      <c r="C22" s="67">
        <v>2</v>
      </c>
      <c r="D22" s="36">
        <v>10.99</v>
      </c>
      <c r="E22" s="18">
        <f t="shared" si="6"/>
        <v>1099</v>
      </c>
      <c r="F22" s="36">
        <f>'USPS 1st-class int''l (JPY)'!C4</f>
        <v>616</v>
      </c>
      <c r="G22" s="36">
        <f t="shared" si="7"/>
        <v>523.6</v>
      </c>
      <c r="H22" s="23">
        <f t="shared" si="8"/>
        <v>10.99</v>
      </c>
      <c r="I22" s="23">
        <f t="shared" si="9"/>
        <v>1623</v>
      </c>
    </row>
    <row r="23" spans="1:9" ht="15.75" customHeight="1">
      <c r="A23" s="60" t="s">
        <v>510</v>
      </c>
      <c r="B23" s="36">
        <v>0.1</v>
      </c>
      <c r="C23" s="67">
        <v>2</v>
      </c>
      <c r="D23" s="36">
        <v>10.99</v>
      </c>
      <c r="E23" s="18">
        <f t="shared" si="6"/>
        <v>1099</v>
      </c>
      <c r="F23" s="36">
        <f>'USPS 1st-class int''l (JPY)'!C4</f>
        <v>616</v>
      </c>
      <c r="G23" s="36">
        <f t="shared" si="7"/>
        <v>523.6</v>
      </c>
      <c r="H23" s="23">
        <f t="shared" si="8"/>
        <v>10.99</v>
      </c>
      <c r="I23" s="23">
        <f t="shared" si="9"/>
        <v>1623</v>
      </c>
    </row>
    <row r="24" spans="1:9" ht="15.75" customHeight="1">
      <c r="A24" s="60" t="s">
        <v>511</v>
      </c>
      <c r="B24" s="36">
        <v>0.1</v>
      </c>
      <c r="C24" s="67">
        <v>2</v>
      </c>
      <c r="D24" s="36">
        <v>10.99</v>
      </c>
      <c r="E24" s="18">
        <f t="shared" si="6"/>
        <v>1099</v>
      </c>
      <c r="F24" s="36">
        <f>'USPS 1st-class int''l (JPY)'!C4</f>
        <v>616</v>
      </c>
      <c r="G24" s="36">
        <f t="shared" si="7"/>
        <v>523.6</v>
      </c>
      <c r="H24" s="23">
        <f t="shared" si="8"/>
        <v>10.99</v>
      </c>
      <c r="I24" s="23">
        <f t="shared" si="9"/>
        <v>1623</v>
      </c>
    </row>
    <row r="25" spans="1:9" ht="15.75" customHeight="1">
      <c r="A25" s="60" t="s">
        <v>512</v>
      </c>
      <c r="B25" s="36">
        <v>0.1</v>
      </c>
      <c r="C25" s="67">
        <v>2</v>
      </c>
      <c r="D25" s="36">
        <v>10.99</v>
      </c>
      <c r="E25" s="18">
        <f t="shared" si="6"/>
        <v>1099</v>
      </c>
      <c r="F25" s="36">
        <f>'USPS 1st-class int''l (JPY)'!C4</f>
        <v>616</v>
      </c>
      <c r="G25" s="36">
        <f t="shared" si="7"/>
        <v>523.6</v>
      </c>
      <c r="H25" s="23">
        <f t="shared" si="8"/>
        <v>10.99</v>
      </c>
      <c r="I25" s="23">
        <f t="shared" si="9"/>
        <v>1623</v>
      </c>
    </row>
    <row r="26" spans="1:9" ht="15.75" customHeight="1">
      <c r="A26" s="60" t="s">
        <v>513</v>
      </c>
      <c r="B26" s="36">
        <v>0.1</v>
      </c>
      <c r="C26" s="67">
        <v>2</v>
      </c>
      <c r="D26" s="36">
        <v>10.99</v>
      </c>
      <c r="E26" s="18">
        <f t="shared" si="6"/>
        <v>1099</v>
      </c>
      <c r="F26" s="36">
        <f>'USPS 1st-class int''l (JPY)'!C4</f>
        <v>616</v>
      </c>
      <c r="G26" s="36">
        <f t="shared" si="7"/>
        <v>523.6</v>
      </c>
      <c r="H26" s="23">
        <f t="shared" si="8"/>
        <v>10.99</v>
      </c>
      <c r="I26" s="23">
        <f t="shared" si="9"/>
        <v>1623</v>
      </c>
    </row>
    <row r="27" spans="1:9" ht="15.75" customHeight="1">
      <c r="A27" s="60" t="s">
        <v>514</v>
      </c>
      <c r="B27" s="36">
        <v>0.1</v>
      </c>
      <c r="C27" s="67">
        <v>2</v>
      </c>
      <c r="D27" s="36">
        <v>10.99</v>
      </c>
      <c r="E27" s="18">
        <f t="shared" si="6"/>
        <v>1099</v>
      </c>
      <c r="F27" s="36">
        <f>'USPS 1st-class int''l (JPY)'!C4</f>
        <v>616</v>
      </c>
      <c r="G27" s="36">
        <f t="shared" si="7"/>
        <v>523.6</v>
      </c>
      <c r="H27" s="23">
        <f t="shared" si="8"/>
        <v>10.99</v>
      </c>
      <c r="I27" s="23">
        <f t="shared" si="9"/>
        <v>1623</v>
      </c>
    </row>
    <row r="28" spans="1:9" ht="15.75" customHeight="1">
      <c r="A28" s="60" t="s">
        <v>515</v>
      </c>
      <c r="B28" s="36">
        <v>0.1</v>
      </c>
      <c r="C28" s="67">
        <v>2</v>
      </c>
      <c r="D28" s="36">
        <v>10.99</v>
      </c>
      <c r="E28" s="18">
        <f t="shared" si="6"/>
        <v>1099</v>
      </c>
      <c r="F28" s="36">
        <f>'USPS 1st-class int''l (JPY)'!C4</f>
        <v>616</v>
      </c>
      <c r="G28" s="36">
        <f t="shared" si="7"/>
        <v>523.6</v>
      </c>
      <c r="H28" s="23">
        <f t="shared" si="8"/>
        <v>10.99</v>
      </c>
      <c r="I28" s="23">
        <f t="shared" si="9"/>
        <v>1623</v>
      </c>
    </row>
    <row r="29" spans="1:9" ht="15.75" customHeight="1">
      <c r="A29" s="60" t="s">
        <v>516</v>
      </c>
      <c r="B29" s="36">
        <v>0.1</v>
      </c>
      <c r="C29" s="67">
        <v>2</v>
      </c>
      <c r="D29" s="36">
        <v>10.99</v>
      </c>
      <c r="E29" s="18">
        <f t="shared" si="6"/>
        <v>1099</v>
      </c>
      <c r="F29" s="36">
        <f>'USPS 1st-class int''l (JPY)'!C4</f>
        <v>616</v>
      </c>
      <c r="G29" s="36">
        <f t="shared" si="7"/>
        <v>523.6</v>
      </c>
      <c r="H29" s="23">
        <f t="shared" si="8"/>
        <v>10.99</v>
      </c>
      <c r="I29" s="23">
        <f t="shared" si="9"/>
        <v>1623</v>
      </c>
    </row>
    <row r="30" spans="1:9" ht="15.75" customHeight="1">
      <c r="A30" s="60" t="s">
        <v>517</v>
      </c>
      <c r="B30" s="36">
        <v>0.1</v>
      </c>
      <c r="C30" s="67">
        <v>2</v>
      </c>
      <c r="D30" s="36">
        <v>10.99</v>
      </c>
      <c r="E30" s="18">
        <f t="shared" si="6"/>
        <v>1099</v>
      </c>
      <c r="F30" s="36">
        <f>'USPS 1st-class int''l (JPY)'!C4</f>
        <v>616</v>
      </c>
      <c r="G30" s="36">
        <f t="shared" si="7"/>
        <v>523.6</v>
      </c>
      <c r="H30" s="23">
        <f t="shared" si="8"/>
        <v>10.99</v>
      </c>
      <c r="I30" s="23">
        <f t="shared" si="9"/>
        <v>1623</v>
      </c>
    </row>
    <row r="31" spans="1:9" ht="15.75" customHeight="1">
      <c r="A31" s="60" t="s">
        <v>518</v>
      </c>
      <c r="B31" s="36">
        <v>0.1</v>
      </c>
      <c r="C31" s="67">
        <v>2</v>
      </c>
      <c r="D31" s="36">
        <v>10.99</v>
      </c>
      <c r="E31" s="18">
        <f t="shared" si="6"/>
        <v>1099</v>
      </c>
      <c r="F31" s="36">
        <f>'USPS 1st-class int''l (JPY)'!C4</f>
        <v>616</v>
      </c>
      <c r="G31" s="36">
        <f t="shared" si="7"/>
        <v>523.6</v>
      </c>
      <c r="H31" s="23">
        <f t="shared" si="8"/>
        <v>10.99</v>
      </c>
      <c r="I31" s="23">
        <f t="shared" si="9"/>
        <v>1623</v>
      </c>
    </row>
    <row r="32" spans="1:9" ht="15.75" customHeight="1">
      <c r="A32" s="60" t="s">
        <v>519</v>
      </c>
      <c r="B32" s="36">
        <v>0.1</v>
      </c>
      <c r="C32" s="67">
        <v>2</v>
      </c>
      <c r="D32" s="36">
        <v>10.99</v>
      </c>
      <c r="E32" s="18">
        <f t="shared" si="6"/>
        <v>1099</v>
      </c>
      <c r="F32" s="36">
        <f>'USPS 1st-class int''l (JPY)'!C4</f>
        <v>616</v>
      </c>
      <c r="G32" s="36">
        <f t="shared" si="7"/>
        <v>523.6</v>
      </c>
      <c r="H32" s="23">
        <f t="shared" si="8"/>
        <v>10.99</v>
      </c>
      <c r="I32" s="23">
        <f t="shared" si="9"/>
        <v>1623</v>
      </c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workbookViewId="0">
      <pane ySplit="1" topLeftCell="A112" activePane="bottomLeft" state="frozen"/>
      <selection pane="bottomLeft" activeCell="F4" sqref="F4"/>
    </sheetView>
  </sheetViews>
  <sheetFormatPr defaultColWidth="9" defaultRowHeight="15.75" customHeight="1"/>
  <cols>
    <col min="1" max="1" width="19.625" style="3" customWidth="1"/>
    <col min="2" max="2" width="12.5" style="4" customWidth="1"/>
    <col min="3" max="3" width="12.5" style="65" customWidth="1"/>
    <col min="4" max="7" width="12.5" style="4" customWidth="1"/>
    <col min="8" max="8" width="12.5" style="22" customWidth="1"/>
    <col min="9" max="9" width="12.5" style="7" customWidth="1"/>
    <col min="10" max="10" width="16" style="158" customWidth="1"/>
    <col min="11" max="16384" width="9" style="4"/>
  </cols>
  <sheetData>
    <row r="1" spans="1:10" s="1" customFormat="1" ht="42.75" customHeight="1">
      <c r="A1" s="9" t="s">
        <v>5</v>
      </c>
      <c r="B1" s="10" t="s">
        <v>6</v>
      </c>
      <c r="C1" s="66" t="s">
        <v>520</v>
      </c>
      <c r="D1" s="12" t="s">
        <v>8</v>
      </c>
      <c r="E1" s="13" t="s">
        <v>9</v>
      </c>
      <c r="F1" s="14" t="s">
        <v>10</v>
      </c>
      <c r="G1" s="15" t="s">
        <v>11</v>
      </c>
      <c r="H1" s="159" t="s">
        <v>137</v>
      </c>
      <c r="I1" s="37" t="s">
        <v>12</v>
      </c>
      <c r="J1" s="167" t="s">
        <v>13</v>
      </c>
    </row>
    <row r="2" spans="1:10" ht="15.75" customHeight="1">
      <c r="A2" s="60" t="s">
        <v>521</v>
      </c>
      <c r="B2" s="36">
        <v>2.5</v>
      </c>
      <c r="C2" s="67">
        <v>53</v>
      </c>
      <c r="D2" s="36">
        <v>39.99</v>
      </c>
      <c r="E2" s="36">
        <f>D2*100</f>
        <v>3999</v>
      </c>
      <c r="F2" s="36">
        <f>'USPS 1st-class int''l (JPY)'!C55</f>
        <v>3006</v>
      </c>
      <c r="G2" s="36">
        <f t="shared" ref="G2" si="0">IF(C2&lt;=16,F2*0.85,IF(C2&lt;=32,F2*0.75,IF(C2&lt;=48,F2*0.65,F2*0.55)))</f>
        <v>1653.3</v>
      </c>
      <c r="H2" s="23">
        <f t="shared" ref="H2" si="1">D2</f>
        <v>39.99</v>
      </c>
      <c r="I2" s="23">
        <f>ROUNDUP(E2+G2,0)</f>
        <v>5653</v>
      </c>
      <c r="J2" s="168" t="s">
        <v>522</v>
      </c>
    </row>
    <row r="3" spans="1:10" ht="15.75" customHeight="1">
      <c r="A3" s="60" t="s">
        <v>523</v>
      </c>
      <c r="B3" s="36">
        <v>2.5</v>
      </c>
      <c r="C3" s="67">
        <v>52</v>
      </c>
      <c r="D3" s="36">
        <v>39.99</v>
      </c>
      <c r="E3" s="36">
        <f t="shared" ref="E3" si="2">D3*100</f>
        <v>3999</v>
      </c>
      <c r="F3" s="36">
        <f>'USPS 1st-class int''l (JPY)'!C54</f>
        <v>3006</v>
      </c>
      <c r="G3" s="36">
        <f t="shared" ref="G3:G34" si="3">IF(C3&lt;=16,F3*0.85,IF(C3&lt;=32,F3*0.75,IF(C3&lt;=48,F3*0.65,F3*0.55)))</f>
        <v>1653.3</v>
      </c>
      <c r="H3" s="23">
        <f t="shared" ref="H3:H33" si="4">D3</f>
        <v>39.99</v>
      </c>
      <c r="I3" s="23">
        <f t="shared" ref="I3" si="5">ROUNDUP(E3+G3,0)</f>
        <v>5653</v>
      </c>
    </row>
    <row r="4" spans="1:10" s="43" customFormat="1" ht="15.75" customHeight="1">
      <c r="A4" s="52" t="s">
        <v>524</v>
      </c>
      <c r="B4" s="53">
        <v>2.5</v>
      </c>
      <c r="C4" s="54">
        <f t="shared" ref="C4" si="6">B4*16</f>
        <v>40</v>
      </c>
      <c r="D4" s="53">
        <v>39.99</v>
      </c>
      <c r="E4" s="36">
        <f t="shared" ref="E4:E34" si="7">D4*100</f>
        <v>3999</v>
      </c>
      <c r="F4" s="53">
        <f>'USPS 1st-class int''l (JPY)'!C42</f>
        <v>2507</v>
      </c>
      <c r="G4" s="53">
        <f t="shared" si="3"/>
        <v>1629.55</v>
      </c>
      <c r="H4" s="83">
        <f t="shared" si="4"/>
        <v>39.99</v>
      </c>
      <c r="I4" s="23">
        <f t="shared" ref="I4:I34" si="8">ROUNDUP(E4+G4,0)</f>
        <v>5629</v>
      </c>
      <c r="J4" s="169"/>
    </row>
    <row r="5" spans="1:10" s="43" customFormat="1" ht="15.75" customHeight="1">
      <c r="A5" s="52" t="s">
        <v>525</v>
      </c>
      <c r="B5" s="53">
        <v>2.5</v>
      </c>
      <c r="C5" s="54">
        <f>B5*16</f>
        <v>40</v>
      </c>
      <c r="D5" s="53">
        <v>39.99</v>
      </c>
      <c r="E5" s="36">
        <f t="shared" si="7"/>
        <v>3999</v>
      </c>
      <c r="F5" s="53">
        <f>'USPS 1st-class int''l (JPY)'!C42</f>
        <v>2507</v>
      </c>
      <c r="G5" s="53">
        <f t="shared" si="3"/>
        <v>1629.55</v>
      </c>
      <c r="H5" s="83">
        <f t="shared" si="4"/>
        <v>39.99</v>
      </c>
      <c r="I5" s="23">
        <f t="shared" si="8"/>
        <v>5629</v>
      </c>
      <c r="J5" s="169"/>
    </row>
    <row r="6" spans="1:10" ht="15.75" customHeight="1">
      <c r="A6" s="60" t="s">
        <v>526</v>
      </c>
      <c r="B6" s="36">
        <v>2.5</v>
      </c>
      <c r="C6" s="67">
        <v>52</v>
      </c>
      <c r="D6" s="36">
        <v>39.99</v>
      </c>
      <c r="E6" s="36">
        <f t="shared" si="7"/>
        <v>3999</v>
      </c>
      <c r="F6" s="36">
        <f>'USPS 1st-class int''l (JPY)'!C54</f>
        <v>3006</v>
      </c>
      <c r="G6" s="36">
        <f t="shared" si="3"/>
        <v>1653.3</v>
      </c>
      <c r="H6" s="23">
        <f t="shared" si="4"/>
        <v>39.99</v>
      </c>
      <c r="I6" s="23">
        <f t="shared" si="8"/>
        <v>5653</v>
      </c>
    </row>
    <row r="7" spans="1:10" s="43" customFormat="1" ht="15.75" customHeight="1">
      <c r="A7" s="52" t="s">
        <v>527</v>
      </c>
      <c r="B7" s="53">
        <v>2.5</v>
      </c>
      <c r="C7" s="54">
        <f t="shared" ref="C7" si="9">B7*16</f>
        <v>40</v>
      </c>
      <c r="D7" s="53">
        <v>39.99</v>
      </c>
      <c r="E7" s="36">
        <f t="shared" si="7"/>
        <v>3999</v>
      </c>
      <c r="F7" s="53">
        <f>'USPS 1st-class int''l (JPY)'!C42</f>
        <v>2507</v>
      </c>
      <c r="G7" s="53">
        <f t="shared" si="3"/>
        <v>1629.55</v>
      </c>
      <c r="H7" s="83">
        <f t="shared" si="4"/>
        <v>39.99</v>
      </c>
      <c r="I7" s="23">
        <f t="shared" si="8"/>
        <v>5629</v>
      </c>
      <c r="J7" s="84"/>
    </row>
    <row r="8" spans="1:10" s="43" customFormat="1" ht="15.75" customHeight="1">
      <c r="A8" s="52" t="s">
        <v>528</v>
      </c>
      <c r="B8" s="53">
        <v>2.5</v>
      </c>
      <c r="C8" s="54">
        <f>B8*16</f>
        <v>40</v>
      </c>
      <c r="D8" s="53">
        <v>39.99</v>
      </c>
      <c r="E8" s="36">
        <f t="shared" si="7"/>
        <v>3999</v>
      </c>
      <c r="F8" s="53">
        <f>'USPS 1st-class int''l (JPY)'!C42</f>
        <v>2507</v>
      </c>
      <c r="G8" s="53">
        <f t="shared" si="3"/>
        <v>1629.55</v>
      </c>
      <c r="H8" s="83">
        <f t="shared" si="4"/>
        <v>39.99</v>
      </c>
      <c r="I8" s="23">
        <f t="shared" si="8"/>
        <v>5629</v>
      </c>
      <c r="J8" s="84"/>
    </row>
    <row r="9" spans="1:10" s="43" customFormat="1" ht="15.75" customHeight="1">
      <c r="A9" s="52" t="s">
        <v>529</v>
      </c>
      <c r="B9" s="53">
        <v>2.5</v>
      </c>
      <c r="C9" s="54">
        <f>B9*16</f>
        <v>40</v>
      </c>
      <c r="D9" s="53">
        <v>39.99</v>
      </c>
      <c r="E9" s="36">
        <f t="shared" si="7"/>
        <v>3999</v>
      </c>
      <c r="F9" s="53">
        <f>'USPS 1st-class int''l (JPY)'!C42</f>
        <v>2507</v>
      </c>
      <c r="G9" s="53">
        <f t="shared" si="3"/>
        <v>1629.55</v>
      </c>
      <c r="H9" s="83">
        <f t="shared" si="4"/>
        <v>39.99</v>
      </c>
      <c r="I9" s="23">
        <f t="shared" si="8"/>
        <v>5629</v>
      </c>
      <c r="J9" s="84"/>
    </row>
    <row r="10" spans="1:10" s="43" customFormat="1" ht="15.75" customHeight="1">
      <c r="A10" s="52" t="s">
        <v>530</v>
      </c>
      <c r="B10" s="53">
        <v>2.5</v>
      </c>
      <c r="C10" s="54">
        <f>B10*16</f>
        <v>40</v>
      </c>
      <c r="D10" s="53">
        <v>39.99</v>
      </c>
      <c r="E10" s="36">
        <f t="shared" si="7"/>
        <v>3999</v>
      </c>
      <c r="F10" s="53">
        <f>'USPS 1st-class int''l (JPY)'!C42</f>
        <v>2507</v>
      </c>
      <c r="G10" s="53">
        <f t="shared" si="3"/>
        <v>1629.55</v>
      </c>
      <c r="H10" s="83">
        <f t="shared" si="4"/>
        <v>39.99</v>
      </c>
      <c r="I10" s="23">
        <f t="shared" si="8"/>
        <v>5629</v>
      </c>
      <c r="J10" s="84"/>
    </row>
    <row r="11" spans="1:10" s="43" customFormat="1" ht="15.75" customHeight="1">
      <c r="A11" s="52" t="s">
        <v>531</v>
      </c>
      <c r="B11" s="53">
        <v>2.5</v>
      </c>
      <c r="C11" s="54">
        <f>B11*16</f>
        <v>40</v>
      </c>
      <c r="D11" s="53">
        <v>39.99</v>
      </c>
      <c r="E11" s="36">
        <f t="shared" si="7"/>
        <v>3999</v>
      </c>
      <c r="F11" s="53">
        <f>'USPS 1st-class int''l (JPY)'!C42</f>
        <v>2507</v>
      </c>
      <c r="G11" s="53">
        <f t="shared" si="3"/>
        <v>1629.55</v>
      </c>
      <c r="H11" s="83">
        <f t="shared" si="4"/>
        <v>39.99</v>
      </c>
      <c r="I11" s="23">
        <f t="shared" si="8"/>
        <v>5629</v>
      </c>
      <c r="J11" s="84"/>
    </row>
    <row r="12" spans="1:10" s="43" customFormat="1" ht="15.75" customHeight="1">
      <c r="A12" s="160" t="s">
        <v>532</v>
      </c>
      <c r="B12" s="161">
        <v>2.5</v>
      </c>
      <c r="C12" s="54">
        <f>B12*16</f>
        <v>40</v>
      </c>
      <c r="D12" s="161">
        <v>39.99</v>
      </c>
      <c r="E12" s="36">
        <f t="shared" si="7"/>
        <v>3999</v>
      </c>
      <c r="F12" s="161">
        <f>'USPS 1st-class int''l (JPY)'!C42</f>
        <v>2507</v>
      </c>
      <c r="G12" s="161">
        <f t="shared" si="3"/>
        <v>1629.55</v>
      </c>
      <c r="H12" s="162">
        <f t="shared" si="4"/>
        <v>39.99</v>
      </c>
      <c r="I12" s="23">
        <f t="shared" si="8"/>
        <v>5629</v>
      </c>
      <c r="J12" s="84"/>
    </row>
    <row r="13" spans="1:10" ht="15.75" customHeight="1">
      <c r="A13" s="60" t="s">
        <v>533</v>
      </c>
      <c r="B13" s="36">
        <v>2.5</v>
      </c>
      <c r="C13" s="67">
        <v>55</v>
      </c>
      <c r="D13" s="36">
        <v>39.99</v>
      </c>
      <c r="E13" s="36">
        <f t="shared" si="7"/>
        <v>3999</v>
      </c>
      <c r="F13" s="36">
        <f>'USPS 1st-class int''l (JPY)'!C57</f>
        <v>3006</v>
      </c>
      <c r="G13" s="36">
        <f t="shared" si="3"/>
        <v>1653.3</v>
      </c>
      <c r="H13" s="23">
        <f t="shared" si="4"/>
        <v>39.99</v>
      </c>
      <c r="I13" s="23">
        <f t="shared" si="8"/>
        <v>5653</v>
      </c>
    </row>
    <row r="14" spans="1:10" ht="15.75" customHeight="1">
      <c r="A14" s="60" t="s">
        <v>534</v>
      </c>
      <c r="B14" s="36">
        <v>2.5</v>
      </c>
      <c r="C14" s="67">
        <v>54</v>
      </c>
      <c r="D14" s="36">
        <v>39.99</v>
      </c>
      <c r="E14" s="36">
        <f t="shared" si="7"/>
        <v>3999</v>
      </c>
      <c r="F14" s="36">
        <f>'USPS 1st-class int''l (JPY)'!C56</f>
        <v>3006</v>
      </c>
      <c r="G14" s="36">
        <f t="shared" si="3"/>
        <v>1653.3</v>
      </c>
      <c r="H14" s="23">
        <f t="shared" si="4"/>
        <v>39.99</v>
      </c>
      <c r="I14" s="23">
        <f t="shared" si="8"/>
        <v>5653</v>
      </c>
      <c r="J14" s="170"/>
    </row>
    <row r="15" spans="1:10" ht="15.75" customHeight="1">
      <c r="A15" s="60" t="s">
        <v>535</v>
      </c>
      <c r="B15" s="36">
        <v>2.5</v>
      </c>
      <c r="C15" s="67">
        <v>52</v>
      </c>
      <c r="D15" s="36">
        <v>39.99</v>
      </c>
      <c r="E15" s="36">
        <f t="shared" si="7"/>
        <v>3999</v>
      </c>
      <c r="F15" s="36">
        <f>'USPS 1st-class int''l (JPY)'!C54</f>
        <v>3006</v>
      </c>
      <c r="G15" s="36">
        <f t="shared" si="3"/>
        <v>1653.3</v>
      </c>
      <c r="H15" s="23">
        <f t="shared" si="4"/>
        <v>39.99</v>
      </c>
      <c r="I15" s="23">
        <f t="shared" si="8"/>
        <v>5653</v>
      </c>
      <c r="J15" s="170"/>
    </row>
    <row r="16" spans="1:10" ht="15.75" customHeight="1">
      <c r="A16" s="60" t="s">
        <v>536</v>
      </c>
      <c r="B16" s="36">
        <v>2.5</v>
      </c>
      <c r="C16" s="67">
        <v>56</v>
      </c>
      <c r="D16" s="36">
        <v>39.99</v>
      </c>
      <c r="E16" s="36">
        <f t="shared" si="7"/>
        <v>3999</v>
      </c>
      <c r="F16" s="36">
        <f>'USPS 1st-class int''l (JPY)'!C58</f>
        <v>3173</v>
      </c>
      <c r="G16" s="36">
        <f t="shared" si="3"/>
        <v>1745.15</v>
      </c>
      <c r="H16" s="23">
        <f t="shared" si="4"/>
        <v>39.99</v>
      </c>
      <c r="I16" s="23">
        <f t="shared" si="8"/>
        <v>5745</v>
      </c>
      <c r="J16" s="170"/>
    </row>
    <row r="17" spans="1:10" ht="15.75" customHeight="1">
      <c r="A17" s="60" t="s">
        <v>537</v>
      </c>
      <c r="B17" s="36">
        <v>2.5</v>
      </c>
      <c r="C17" s="67">
        <v>57</v>
      </c>
      <c r="D17" s="36">
        <v>39.99</v>
      </c>
      <c r="E17" s="36">
        <f t="shared" si="7"/>
        <v>3999</v>
      </c>
      <c r="F17" s="36">
        <f>'USPS 1st-class int''l (JPY)'!C59</f>
        <v>3173</v>
      </c>
      <c r="G17" s="36">
        <f t="shared" si="3"/>
        <v>1745.15</v>
      </c>
      <c r="H17" s="23">
        <f t="shared" si="4"/>
        <v>39.99</v>
      </c>
      <c r="I17" s="23">
        <f t="shared" si="8"/>
        <v>5745</v>
      </c>
      <c r="J17" s="170"/>
    </row>
    <row r="18" spans="1:10" s="43" customFormat="1" ht="15.75" customHeight="1">
      <c r="A18" s="52" t="s">
        <v>538</v>
      </c>
      <c r="B18" s="53">
        <v>2.5</v>
      </c>
      <c r="C18" s="54">
        <f>B18*16</f>
        <v>40</v>
      </c>
      <c r="D18" s="53">
        <v>39.99</v>
      </c>
      <c r="E18" s="36">
        <f t="shared" si="7"/>
        <v>3999</v>
      </c>
      <c r="F18" s="53">
        <f>'USPS 1st-class int''l (JPY)'!C42</f>
        <v>2507</v>
      </c>
      <c r="G18" s="53">
        <f t="shared" si="3"/>
        <v>1629.55</v>
      </c>
      <c r="H18" s="83">
        <f t="shared" si="4"/>
        <v>39.99</v>
      </c>
      <c r="I18" s="23">
        <f t="shared" si="8"/>
        <v>5629</v>
      </c>
      <c r="J18" s="169"/>
    </row>
    <row r="19" spans="1:10" ht="15.75" customHeight="1">
      <c r="A19" s="60" t="s">
        <v>539</v>
      </c>
      <c r="B19" s="36">
        <v>1.76</v>
      </c>
      <c r="C19" s="67">
        <v>20</v>
      </c>
      <c r="D19" s="36">
        <v>17.989999999999998</v>
      </c>
      <c r="E19" s="36">
        <f t="shared" si="7"/>
        <v>1799</v>
      </c>
      <c r="F19" s="36">
        <f>'USPS 1st-class int''l (JPY)'!C22</f>
        <v>1674</v>
      </c>
      <c r="G19" s="36">
        <f t="shared" si="3"/>
        <v>1255.5</v>
      </c>
      <c r="H19" s="23">
        <f t="shared" si="4"/>
        <v>17.989999999999998</v>
      </c>
      <c r="I19" s="23">
        <f t="shared" si="8"/>
        <v>3055</v>
      </c>
      <c r="J19" s="171"/>
    </row>
    <row r="20" spans="1:10" ht="15.75" customHeight="1">
      <c r="A20" s="60" t="s">
        <v>540</v>
      </c>
      <c r="B20" s="36">
        <v>1.76</v>
      </c>
      <c r="C20" s="67">
        <v>20</v>
      </c>
      <c r="D20" s="36">
        <v>17.989999999999998</v>
      </c>
      <c r="E20" s="36">
        <f t="shared" si="7"/>
        <v>1799</v>
      </c>
      <c r="F20" s="36">
        <f>'USPS 1st-class int''l (JPY)'!C22</f>
        <v>1674</v>
      </c>
      <c r="G20" s="36">
        <f t="shared" si="3"/>
        <v>1255.5</v>
      </c>
      <c r="H20" s="23">
        <f t="shared" si="4"/>
        <v>17.989999999999998</v>
      </c>
      <c r="I20" s="23">
        <f t="shared" si="8"/>
        <v>3055</v>
      </c>
      <c r="J20" s="171"/>
    </row>
    <row r="21" spans="1:10" ht="15.75" customHeight="1">
      <c r="A21" s="60" t="s">
        <v>541</v>
      </c>
      <c r="B21" s="36">
        <v>1.76</v>
      </c>
      <c r="C21" s="67">
        <v>21</v>
      </c>
      <c r="D21" s="36">
        <v>17.989999999999998</v>
      </c>
      <c r="E21" s="36">
        <f t="shared" si="7"/>
        <v>1799</v>
      </c>
      <c r="F21" s="36">
        <f>'USPS 1st-class int''l (JPY)'!C23</f>
        <v>1674</v>
      </c>
      <c r="G21" s="36">
        <f t="shared" si="3"/>
        <v>1255.5</v>
      </c>
      <c r="H21" s="23">
        <f t="shared" si="4"/>
        <v>17.989999999999998</v>
      </c>
      <c r="I21" s="23">
        <f t="shared" si="8"/>
        <v>3055</v>
      </c>
      <c r="J21" s="171"/>
    </row>
    <row r="22" spans="1:10" ht="15.75" customHeight="1">
      <c r="A22" s="60" t="s">
        <v>542</v>
      </c>
      <c r="B22" s="36">
        <v>1.76</v>
      </c>
      <c r="C22" s="67">
        <v>21</v>
      </c>
      <c r="D22" s="36">
        <v>17.989999999999998</v>
      </c>
      <c r="E22" s="36">
        <f t="shared" si="7"/>
        <v>1799</v>
      </c>
      <c r="F22" s="36">
        <f>'USPS 1st-class int''l (JPY)'!C23</f>
        <v>1674</v>
      </c>
      <c r="G22" s="36">
        <f t="shared" si="3"/>
        <v>1255.5</v>
      </c>
      <c r="H22" s="23">
        <f t="shared" si="4"/>
        <v>17.989999999999998</v>
      </c>
      <c r="I22" s="23">
        <f t="shared" si="8"/>
        <v>3055</v>
      </c>
      <c r="J22" s="171"/>
    </row>
    <row r="23" spans="1:10" ht="15.75" customHeight="1">
      <c r="A23" s="60" t="s">
        <v>543</v>
      </c>
      <c r="B23" s="36">
        <v>1.76</v>
      </c>
      <c r="C23" s="67">
        <v>21</v>
      </c>
      <c r="D23" s="36">
        <v>17.989999999999998</v>
      </c>
      <c r="E23" s="36">
        <f t="shared" si="7"/>
        <v>1799</v>
      </c>
      <c r="F23" s="36">
        <f>'USPS 1st-class int''l (JPY)'!C23</f>
        <v>1674</v>
      </c>
      <c r="G23" s="36">
        <f t="shared" si="3"/>
        <v>1255.5</v>
      </c>
      <c r="H23" s="23">
        <f t="shared" si="4"/>
        <v>17.989999999999998</v>
      </c>
      <c r="I23" s="23">
        <f t="shared" si="8"/>
        <v>3055</v>
      </c>
      <c r="J23" s="171"/>
    </row>
    <row r="24" spans="1:10" ht="15.75" customHeight="1">
      <c r="A24" s="163" t="s">
        <v>544</v>
      </c>
      <c r="B24" s="164">
        <v>1.76</v>
      </c>
      <c r="C24" s="165">
        <v>20</v>
      </c>
      <c r="D24" s="164">
        <v>17.989999999999998</v>
      </c>
      <c r="E24" s="36">
        <f t="shared" si="7"/>
        <v>1799</v>
      </c>
      <c r="F24" s="164">
        <f>'USPS 1st-class int''l (JPY)'!C22</f>
        <v>1674</v>
      </c>
      <c r="G24" s="36">
        <f t="shared" si="3"/>
        <v>1255.5</v>
      </c>
      <c r="H24" s="23">
        <f t="shared" si="4"/>
        <v>17.989999999999998</v>
      </c>
      <c r="I24" s="23">
        <f t="shared" si="8"/>
        <v>3055</v>
      </c>
      <c r="J24" s="171"/>
    </row>
    <row r="25" spans="1:10" ht="15.75" customHeight="1">
      <c r="A25" s="163" t="s">
        <v>545</v>
      </c>
      <c r="B25" s="164">
        <v>1.76</v>
      </c>
      <c r="C25" s="165">
        <v>20</v>
      </c>
      <c r="D25" s="164">
        <v>17.989999999999998</v>
      </c>
      <c r="E25" s="36">
        <f t="shared" si="7"/>
        <v>1799</v>
      </c>
      <c r="F25" s="164">
        <f>'USPS 1st-class int''l (JPY)'!C22</f>
        <v>1674</v>
      </c>
      <c r="G25" s="36">
        <f t="shared" si="3"/>
        <v>1255.5</v>
      </c>
      <c r="H25" s="23">
        <f t="shared" si="4"/>
        <v>17.989999999999998</v>
      </c>
      <c r="I25" s="23">
        <f t="shared" si="8"/>
        <v>3055</v>
      </c>
      <c r="J25" s="171"/>
    </row>
    <row r="26" spans="1:10" ht="15.75" customHeight="1">
      <c r="A26" s="163" t="s">
        <v>546</v>
      </c>
      <c r="B26" s="164">
        <v>1.76</v>
      </c>
      <c r="C26" s="165">
        <v>20</v>
      </c>
      <c r="D26" s="164">
        <v>17.989999999999998</v>
      </c>
      <c r="E26" s="36">
        <f t="shared" si="7"/>
        <v>1799</v>
      </c>
      <c r="F26" s="164">
        <f>'USPS 1st-class int''l (JPY)'!C22</f>
        <v>1674</v>
      </c>
      <c r="G26" s="36">
        <f t="shared" si="3"/>
        <v>1255.5</v>
      </c>
      <c r="H26" s="23">
        <f t="shared" si="4"/>
        <v>17.989999999999998</v>
      </c>
      <c r="I26" s="23">
        <f t="shared" si="8"/>
        <v>3055</v>
      </c>
      <c r="J26" s="171"/>
    </row>
    <row r="27" spans="1:10" ht="15.75" customHeight="1">
      <c r="A27" s="60" t="s">
        <v>547</v>
      </c>
      <c r="B27" s="36">
        <v>0.95</v>
      </c>
      <c r="C27" s="67">
        <v>16</v>
      </c>
      <c r="D27" s="36">
        <v>19.89</v>
      </c>
      <c r="E27" s="36">
        <f t="shared" si="7"/>
        <v>1989</v>
      </c>
      <c r="F27" s="36">
        <f>'USPS 1st-class int''l (JPY)'!C18</f>
        <v>1508</v>
      </c>
      <c r="G27" s="36">
        <f t="shared" si="3"/>
        <v>1281.8</v>
      </c>
      <c r="H27" s="23">
        <f t="shared" si="4"/>
        <v>19.89</v>
      </c>
      <c r="I27" s="23">
        <f t="shared" si="8"/>
        <v>3271</v>
      </c>
    </row>
    <row r="28" spans="1:10" s="43" customFormat="1" ht="15.75" customHeight="1">
      <c r="A28" s="52" t="s">
        <v>548</v>
      </c>
      <c r="B28" s="53">
        <v>1</v>
      </c>
      <c r="C28" s="54">
        <f>B28*16</f>
        <v>16</v>
      </c>
      <c r="D28" s="53">
        <v>18.989999999999998</v>
      </c>
      <c r="E28" s="36">
        <f t="shared" si="7"/>
        <v>1899</v>
      </c>
      <c r="F28" s="53">
        <f>'USPS 1st-class int''l (JPY)'!C18</f>
        <v>1508</v>
      </c>
      <c r="G28" s="53">
        <f t="shared" si="3"/>
        <v>1281.8</v>
      </c>
      <c r="H28" s="83">
        <f t="shared" si="4"/>
        <v>18.989999999999998</v>
      </c>
      <c r="I28" s="23">
        <f t="shared" si="8"/>
        <v>3181</v>
      </c>
      <c r="J28" s="84"/>
    </row>
    <row r="29" spans="1:10" ht="15.75" customHeight="1">
      <c r="A29" s="60" t="s">
        <v>549</v>
      </c>
      <c r="B29" s="36">
        <v>1.46</v>
      </c>
      <c r="C29" s="67">
        <v>41</v>
      </c>
      <c r="D29" s="36">
        <v>27.99</v>
      </c>
      <c r="E29" s="36">
        <f t="shared" si="7"/>
        <v>2799</v>
      </c>
      <c r="F29" s="36">
        <f>'USPS 1st-class int''l (JPY)'!C42</f>
        <v>2507</v>
      </c>
      <c r="G29" s="36">
        <f t="shared" si="3"/>
        <v>1629.55</v>
      </c>
      <c r="H29" s="23">
        <f t="shared" si="4"/>
        <v>27.99</v>
      </c>
      <c r="I29" s="23">
        <f t="shared" si="8"/>
        <v>4429</v>
      </c>
    </row>
    <row r="30" spans="1:10" ht="15.75" customHeight="1">
      <c r="A30" s="60" t="s">
        <v>550</v>
      </c>
      <c r="B30" s="36">
        <v>0.98</v>
      </c>
      <c r="C30" s="67">
        <v>32</v>
      </c>
      <c r="D30" s="36">
        <v>19.89</v>
      </c>
      <c r="E30" s="36">
        <f t="shared" si="7"/>
        <v>1989</v>
      </c>
      <c r="F30" s="36">
        <f>'USPS 1st-class int''l (JPY)'!C33</f>
        <v>2007</v>
      </c>
      <c r="G30" s="36">
        <f t="shared" si="3"/>
        <v>1505.25</v>
      </c>
      <c r="H30" s="23">
        <f t="shared" si="4"/>
        <v>19.89</v>
      </c>
      <c r="I30" s="23">
        <f t="shared" si="8"/>
        <v>3495</v>
      </c>
    </row>
    <row r="31" spans="1:10" ht="15.75" customHeight="1">
      <c r="A31" s="60" t="s">
        <v>551</v>
      </c>
      <c r="B31" s="36">
        <v>1.2</v>
      </c>
      <c r="C31" s="67">
        <v>32</v>
      </c>
      <c r="D31" s="36">
        <v>19.89</v>
      </c>
      <c r="E31" s="36">
        <f t="shared" si="7"/>
        <v>1989</v>
      </c>
      <c r="F31" s="36">
        <f>'USPS 1st-class int''l (JPY)'!C33</f>
        <v>2007</v>
      </c>
      <c r="G31" s="36">
        <f t="shared" si="3"/>
        <v>1505.25</v>
      </c>
      <c r="H31" s="23">
        <f t="shared" si="4"/>
        <v>19.89</v>
      </c>
      <c r="I31" s="23">
        <f t="shared" si="8"/>
        <v>3495</v>
      </c>
    </row>
    <row r="32" spans="1:10" ht="15.75" customHeight="1">
      <c r="A32" s="60" t="s">
        <v>552</v>
      </c>
      <c r="B32" s="36">
        <v>1.1100000000000001</v>
      </c>
      <c r="C32" s="67">
        <v>32</v>
      </c>
      <c r="D32" s="36">
        <v>19.89</v>
      </c>
      <c r="E32" s="36">
        <f t="shared" si="7"/>
        <v>1989</v>
      </c>
      <c r="F32" s="36">
        <f>'USPS 1st-class int''l (JPY)'!C33</f>
        <v>2007</v>
      </c>
      <c r="G32" s="36">
        <f t="shared" si="3"/>
        <v>1505.25</v>
      </c>
      <c r="H32" s="23">
        <f t="shared" si="4"/>
        <v>19.89</v>
      </c>
      <c r="I32" s="23">
        <f t="shared" si="8"/>
        <v>3495</v>
      </c>
      <c r="J32" s="170"/>
    </row>
    <row r="33" spans="1:9" ht="15.75" customHeight="1">
      <c r="A33" s="60" t="s">
        <v>553</v>
      </c>
      <c r="B33" s="36">
        <v>1.24</v>
      </c>
      <c r="C33" s="67">
        <v>32</v>
      </c>
      <c r="D33" s="36">
        <v>19.89</v>
      </c>
      <c r="E33" s="36">
        <f t="shared" si="7"/>
        <v>1989</v>
      </c>
      <c r="F33" s="36">
        <f>'USPS 1st-class int''l (JPY)'!C33</f>
        <v>2007</v>
      </c>
      <c r="G33" s="36">
        <f t="shared" si="3"/>
        <v>1505.25</v>
      </c>
      <c r="H33" s="23">
        <f t="shared" si="4"/>
        <v>19.89</v>
      </c>
      <c r="I33" s="23">
        <f t="shared" si="8"/>
        <v>3495</v>
      </c>
    </row>
    <row r="34" spans="1:9" ht="15.75" customHeight="1">
      <c r="A34" s="60" t="s">
        <v>554</v>
      </c>
      <c r="B34" s="36">
        <v>1.1499999999999999</v>
      </c>
      <c r="C34" s="67">
        <v>27</v>
      </c>
      <c r="D34" s="36">
        <v>19.89</v>
      </c>
      <c r="E34" s="36">
        <f t="shared" si="7"/>
        <v>1989</v>
      </c>
      <c r="F34" s="36">
        <f>'USPS 1st-class int''l (JPY)'!C29</f>
        <v>1841</v>
      </c>
      <c r="G34" s="36">
        <f t="shared" si="3"/>
        <v>1380.75</v>
      </c>
      <c r="H34" s="23">
        <f t="shared" ref="H34" si="10">D34</f>
        <v>19.89</v>
      </c>
      <c r="I34" s="23">
        <f t="shared" si="8"/>
        <v>3370</v>
      </c>
    </row>
    <row r="35" spans="1:9" ht="15.75" customHeight="1">
      <c r="A35" s="60" t="s">
        <v>555</v>
      </c>
      <c r="B35" s="36">
        <v>1.1299999999999999</v>
      </c>
      <c r="C35" s="67">
        <v>29</v>
      </c>
      <c r="D35" s="36">
        <v>19.89</v>
      </c>
      <c r="E35" s="36">
        <f t="shared" ref="E35" si="11">D35*100</f>
        <v>1989</v>
      </c>
      <c r="F35" s="36">
        <f>'USPS 1st-class int''l (JPY)'!C31</f>
        <v>2007</v>
      </c>
      <c r="G35" s="36">
        <f t="shared" ref="G35:G66" si="12">IF(C35&lt;=16,F35*0.85,IF(C35&lt;=32,F35*0.75,IF(C35&lt;=48,F35*0.65,F35*0.55)))</f>
        <v>1505.25</v>
      </c>
      <c r="H35" s="23">
        <f t="shared" ref="H35:H64" si="13">D35</f>
        <v>19.89</v>
      </c>
      <c r="I35" s="23">
        <f t="shared" ref="I35" si="14">ROUNDUP(E35+G35,0)</f>
        <v>3495</v>
      </c>
    </row>
    <row r="36" spans="1:9" ht="15.75" customHeight="1">
      <c r="A36" s="60" t="s">
        <v>556</v>
      </c>
      <c r="B36" s="36">
        <v>0.99</v>
      </c>
      <c r="C36" s="67">
        <v>25</v>
      </c>
      <c r="D36" s="36">
        <v>19.89</v>
      </c>
      <c r="E36" s="36">
        <f t="shared" ref="E36:E66" si="15">D36*100</f>
        <v>1989</v>
      </c>
      <c r="F36" s="36">
        <f>'USPS 1st-class int''l (JPY)'!C27</f>
        <v>1841</v>
      </c>
      <c r="G36" s="36">
        <f t="shared" si="12"/>
        <v>1380.75</v>
      </c>
      <c r="H36" s="23">
        <f t="shared" si="13"/>
        <v>19.89</v>
      </c>
      <c r="I36" s="23">
        <f t="shared" ref="I36:I66" si="16">ROUNDUP(E36+G36,0)</f>
        <v>3370</v>
      </c>
    </row>
    <row r="37" spans="1:9" ht="15.75" customHeight="1">
      <c r="A37" s="60" t="s">
        <v>557</v>
      </c>
      <c r="B37" s="36">
        <v>1.1100000000000001</v>
      </c>
      <c r="C37" s="67">
        <v>27</v>
      </c>
      <c r="D37" s="36">
        <v>19.89</v>
      </c>
      <c r="E37" s="36">
        <f t="shared" si="15"/>
        <v>1989</v>
      </c>
      <c r="F37" s="36">
        <f>'USPS 1st-class int''l (JPY)'!C29</f>
        <v>1841</v>
      </c>
      <c r="G37" s="36">
        <f t="shared" si="12"/>
        <v>1380.75</v>
      </c>
      <c r="H37" s="23">
        <f t="shared" si="13"/>
        <v>19.89</v>
      </c>
      <c r="I37" s="23">
        <f t="shared" si="16"/>
        <v>3370</v>
      </c>
    </row>
    <row r="38" spans="1:9" ht="15.75" customHeight="1">
      <c r="A38" s="60" t="s">
        <v>558</v>
      </c>
      <c r="B38" s="36">
        <v>1.04</v>
      </c>
      <c r="C38" s="67">
        <v>27</v>
      </c>
      <c r="D38" s="36">
        <v>19.89</v>
      </c>
      <c r="E38" s="36">
        <f t="shared" si="15"/>
        <v>1989</v>
      </c>
      <c r="F38" s="36">
        <f>'USPS 1st-class int''l (JPY)'!C29</f>
        <v>1841</v>
      </c>
      <c r="G38" s="36">
        <f t="shared" si="12"/>
        <v>1380.75</v>
      </c>
      <c r="H38" s="23">
        <f t="shared" si="13"/>
        <v>19.89</v>
      </c>
      <c r="I38" s="23">
        <f t="shared" si="16"/>
        <v>3370</v>
      </c>
    </row>
    <row r="39" spans="1:9" ht="15.75" customHeight="1">
      <c r="A39" s="60" t="s">
        <v>559</v>
      </c>
      <c r="B39" s="36">
        <v>1.21</v>
      </c>
      <c r="C39" s="67">
        <v>28</v>
      </c>
      <c r="D39" s="36">
        <v>19.89</v>
      </c>
      <c r="E39" s="36">
        <f t="shared" si="15"/>
        <v>1989</v>
      </c>
      <c r="F39" s="36">
        <f>'USPS 1st-class int''l (JPY)'!C30</f>
        <v>2007</v>
      </c>
      <c r="G39" s="36">
        <f t="shared" si="12"/>
        <v>1505.25</v>
      </c>
      <c r="H39" s="23">
        <f t="shared" si="13"/>
        <v>19.89</v>
      </c>
      <c r="I39" s="23">
        <f t="shared" si="16"/>
        <v>3495</v>
      </c>
    </row>
    <row r="40" spans="1:9" ht="15.75" customHeight="1">
      <c r="A40" s="60" t="s">
        <v>560</v>
      </c>
      <c r="B40" s="36">
        <v>1.1100000000000001</v>
      </c>
      <c r="C40" s="67">
        <v>28</v>
      </c>
      <c r="D40" s="36">
        <v>19.89</v>
      </c>
      <c r="E40" s="36">
        <f t="shared" si="15"/>
        <v>1989</v>
      </c>
      <c r="F40" s="36">
        <f>'USPS 1st-class int''l (JPY)'!C30</f>
        <v>2007</v>
      </c>
      <c r="G40" s="36">
        <f t="shared" si="12"/>
        <v>1505.25</v>
      </c>
      <c r="H40" s="23">
        <f t="shared" si="13"/>
        <v>19.89</v>
      </c>
      <c r="I40" s="23">
        <f t="shared" si="16"/>
        <v>3495</v>
      </c>
    </row>
    <row r="41" spans="1:9" ht="15.75" customHeight="1">
      <c r="A41" s="60" t="s">
        <v>561</v>
      </c>
      <c r="B41" s="36">
        <v>0.97</v>
      </c>
      <c r="C41" s="67">
        <v>25</v>
      </c>
      <c r="D41" s="36">
        <v>19.89</v>
      </c>
      <c r="E41" s="36">
        <f t="shared" si="15"/>
        <v>1989</v>
      </c>
      <c r="F41" s="36">
        <f>'USPS 1st-class int''l (JPY)'!C27</f>
        <v>1841</v>
      </c>
      <c r="G41" s="36">
        <f t="shared" si="12"/>
        <v>1380.75</v>
      </c>
      <c r="H41" s="23">
        <f t="shared" si="13"/>
        <v>19.89</v>
      </c>
      <c r="I41" s="23">
        <f t="shared" si="16"/>
        <v>3370</v>
      </c>
    </row>
    <row r="42" spans="1:9" ht="15.75" customHeight="1">
      <c r="A42" s="60" t="s">
        <v>562</v>
      </c>
      <c r="B42" s="36">
        <v>0.88</v>
      </c>
      <c r="C42" s="67">
        <v>41</v>
      </c>
      <c r="D42" s="36">
        <v>21.99</v>
      </c>
      <c r="E42" s="36">
        <f t="shared" si="15"/>
        <v>2199</v>
      </c>
      <c r="F42" s="36">
        <f>'USPS 1st-class int''l (JPY)'!C42</f>
        <v>2507</v>
      </c>
      <c r="G42" s="36">
        <f t="shared" si="12"/>
        <v>1629.55</v>
      </c>
      <c r="H42" s="23">
        <f t="shared" si="13"/>
        <v>21.99</v>
      </c>
      <c r="I42" s="23">
        <f t="shared" si="16"/>
        <v>3829</v>
      </c>
    </row>
    <row r="43" spans="1:9" ht="15.75" customHeight="1">
      <c r="A43" s="60" t="s">
        <v>563</v>
      </c>
      <c r="B43" s="36">
        <v>1</v>
      </c>
      <c r="C43" s="67">
        <v>36</v>
      </c>
      <c r="D43" s="36">
        <v>15.99</v>
      </c>
      <c r="E43" s="36">
        <f t="shared" si="15"/>
        <v>1599</v>
      </c>
      <c r="F43" s="36">
        <f>'USPS 1st-class int''l (JPY)'!C38</f>
        <v>2340</v>
      </c>
      <c r="G43" s="36">
        <f t="shared" si="12"/>
        <v>1521</v>
      </c>
      <c r="H43" s="23">
        <f t="shared" si="13"/>
        <v>15.99</v>
      </c>
      <c r="I43" s="23">
        <f t="shared" si="16"/>
        <v>3120</v>
      </c>
    </row>
    <row r="44" spans="1:9" ht="15.75" customHeight="1">
      <c r="A44" s="60" t="s">
        <v>564</v>
      </c>
      <c r="B44" s="36">
        <v>0.31</v>
      </c>
      <c r="C44" s="67">
        <v>14</v>
      </c>
      <c r="D44" s="36">
        <v>14.99</v>
      </c>
      <c r="E44" s="36">
        <f t="shared" si="15"/>
        <v>1499</v>
      </c>
      <c r="F44" s="36">
        <f>'USPS 1st-class int''l (JPY)'!C16</f>
        <v>1341</v>
      </c>
      <c r="G44" s="36">
        <f t="shared" si="12"/>
        <v>1139.8499999999999</v>
      </c>
      <c r="H44" s="23">
        <f t="shared" si="13"/>
        <v>14.99</v>
      </c>
      <c r="I44" s="23">
        <f t="shared" si="16"/>
        <v>2639</v>
      </c>
    </row>
    <row r="45" spans="1:9" ht="15.75" customHeight="1">
      <c r="A45" s="60" t="s">
        <v>565</v>
      </c>
      <c r="B45" s="36">
        <v>0.69</v>
      </c>
      <c r="C45" s="67">
        <v>12</v>
      </c>
      <c r="D45" s="36">
        <v>14.99</v>
      </c>
      <c r="E45" s="36">
        <f t="shared" si="15"/>
        <v>1499</v>
      </c>
      <c r="F45" s="36">
        <f>'USPS 1st-class int''l (JPY)'!C14</f>
        <v>1341</v>
      </c>
      <c r="G45" s="36">
        <f t="shared" si="12"/>
        <v>1139.8499999999999</v>
      </c>
      <c r="H45" s="23">
        <f t="shared" si="13"/>
        <v>14.99</v>
      </c>
      <c r="I45" s="23">
        <f t="shared" si="16"/>
        <v>2639</v>
      </c>
    </row>
    <row r="46" spans="1:9" ht="15.75" customHeight="1">
      <c r="A46" s="60" t="s">
        <v>566</v>
      </c>
      <c r="B46" s="36">
        <v>0.88</v>
      </c>
      <c r="C46" s="67">
        <v>16</v>
      </c>
      <c r="D46" s="36">
        <v>15.99</v>
      </c>
      <c r="E46" s="36">
        <f t="shared" si="15"/>
        <v>1599</v>
      </c>
      <c r="F46" s="36">
        <f>'USPS 1st-class int''l (JPY)'!C18</f>
        <v>1508</v>
      </c>
      <c r="G46" s="36">
        <f t="shared" si="12"/>
        <v>1281.8</v>
      </c>
      <c r="H46" s="23">
        <f t="shared" si="13"/>
        <v>15.99</v>
      </c>
      <c r="I46" s="23">
        <f t="shared" si="16"/>
        <v>2881</v>
      </c>
    </row>
    <row r="47" spans="1:9" ht="15.75" customHeight="1">
      <c r="A47" s="60" t="s">
        <v>567</v>
      </c>
      <c r="B47" s="36">
        <v>0.37</v>
      </c>
      <c r="C47" s="67">
        <v>11</v>
      </c>
      <c r="D47" s="36">
        <v>14.99</v>
      </c>
      <c r="E47" s="36">
        <f t="shared" si="15"/>
        <v>1499</v>
      </c>
      <c r="F47" s="36">
        <f>'USPS 1st-class int''l (JPY)'!C13</f>
        <v>1148</v>
      </c>
      <c r="G47" s="36">
        <f t="shared" si="12"/>
        <v>975.8</v>
      </c>
      <c r="H47" s="23">
        <f t="shared" si="13"/>
        <v>14.99</v>
      </c>
      <c r="I47" s="23">
        <f t="shared" si="16"/>
        <v>2475</v>
      </c>
    </row>
    <row r="48" spans="1:9" ht="15.75" customHeight="1">
      <c r="A48" s="60" t="s">
        <v>568</v>
      </c>
      <c r="B48" s="36">
        <v>0.77</v>
      </c>
      <c r="C48" s="67">
        <v>15</v>
      </c>
      <c r="D48" s="36">
        <v>13.99</v>
      </c>
      <c r="E48" s="36">
        <f t="shared" si="15"/>
        <v>1399</v>
      </c>
      <c r="F48" s="36">
        <f>'USPS 1st-class int''l (JPY)'!C17</f>
        <v>1341</v>
      </c>
      <c r="G48" s="36">
        <f t="shared" si="12"/>
        <v>1139.8499999999999</v>
      </c>
      <c r="H48" s="23">
        <f t="shared" si="13"/>
        <v>13.99</v>
      </c>
      <c r="I48" s="23">
        <f t="shared" si="16"/>
        <v>2539</v>
      </c>
    </row>
    <row r="49" spans="1:10" ht="15.75" customHeight="1">
      <c r="A49" s="60" t="s">
        <v>569</v>
      </c>
      <c r="B49" s="36">
        <v>0.79</v>
      </c>
      <c r="C49" s="166">
        <v>15</v>
      </c>
      <c r="D49" s="36">
        <v>15.99</v>
      </c>
      <c r="E49" s="36">
        <f t="shared" si="15"/>
        <v>1599</v>
      </c>
      <c r="F49" s="36">
        <f>'USPS 1st-class int''l (JPY)'!C17</f>
        <v>1341</v>
      </c>
      <c r="G49" s="36">
        <f t="shared" si="12"/>
        <v>1139.8499999999999</v>
      </c>
      <c r="H49" s="23">
        <f t="shared" si="13"/>
        <v>15.99</v>
      </c>
      <c r="I49" s="23">
        <f t="shared" si="16"/>
        <v>2739</v>
      </c>
    </row>
    <row r="50" spans="1:10" ht="15.75" customHeight="1">
      <c r="A50" s="60" t="s">
        <v>570</v>
      </c>
      <c r="B50" s="36">
        <v>3</v>
      </c>
      <c r="C50" s="67">
        <v>36</v>
      </c>
      <c r="D50" s="36">
        <v>15.99</v>
      </c>
      <c r="E50" s="36">
        <f t="shared" si="15"/>
        <v>1599</v>
      </c>
      <c r="F50" s="36">
        <f>'USPS 1st-class int''l (JPY)'!C38</f>
        <v>2340</v>
      </c>
      <c r="G50" s="36">
        <f t="shared" si="12"/>
        <v>1521</v>
      </c>
      <c r="H50" s="23">
        <f t="shared" si="13"/>
        <v>15.99</v>
      </c>
      <c r="I50" s="23">
        <f t="shared" si="16"/>
        <v>3120</v>
      </c>
      <c r="J50" s="170"/>
    </row>
    <row r="51" spans="1:10" ht="15.75" customHeight="1">
      <c r="A51" s="60" t="s">
        <v>571</v>
      </c>
      <c r="B51" s="36">
        <v>0.53</v>
      </c>
      <c r="C51" s="67">
        <v>10</v>
      </c>
      <c r="D51" s="36">
        <v>14.99</v>
      </c>
      <c r="E51" s="36">
        <f t="shared" si="15"/>
        <v>1499</v>
      </c>
      <c r="F51" s="36">
        <f>'USPS 1st-class int''l (JPY)'!C12</f>
        <v>1148</v>
      </c>
      <c r="G51" s="36">
        <f t="shared" si="12"/>
        <v>975.8</v>
      </c>
      <c r="H51" s="23">
        <f t="shared" si="13"/>
        <v>14.99</v>
      </c>
      <c r="I51" s="23">
        <f t="shared" si="16"/>
        <v>2475</v>
      </c>
    </row>
    <row r="52" spans="1:10" ht="15.75" customHeight="1">
      <c r="A52" s="60" t="s">
        <v>572</v>
      </c>
      <c r="B52" s="36">
        <v>0.5</v>
      </c>
      <c r="C52" s="67">
        <v>10</v>
      </c>
      <c r="D52" s="36">
        <v>14.99</v>
      </c>
      <c r="E52" s="36">
        <f t="shared" si="15"/>
        <v>1499</v>
      </c>
      <c r="F52" s="36">
        <f>'USPS 1st-class int''l (JPY)'!C12</f>
        <v>1148</v>
      </c>
      <c r="G52" s="36">
        <f t="shared" si="12"/>
        <v>975.8</v>
      </c>
      <c r="H52" s="23">
        <f t="shared" si="13"/>
        <v>14.99</v>
      </c>
      <c r="I52" s="23">
        <f t="shared" si="16"/>
        <v>2475</v>
      </c>
    </row>
    <row r="53" spans="1:10" ht="15.75" customHeight="1">
      <c r="A53" s="60" t="s">
        <v>573</v>
      </c>
      <c r="B53" s="36">
        <v>1.88</v>
      </c>
      <c r="C53" s="67">
        <v>55</v>
      </c>
      <c r="D53" s="36">
        <v>29.89</v>
      </c>
      <c r="E53" s="36">
        <f t="shared" si="15"/>
        <v>2989</v>
      </c>
      <c r="F53" s="36">
        <f>'USPS 1st-class int''l (JPY)'!C57</f>
        <v>3006</v>
      </c>
      <c r="G53" s="36">
        <f t="shared" si="12"/>
        <v>1653.3</v>
      </c>
      <c r="H53" s="23">
        <f t="shared" si="13"/>
        <v>29.89</v>
      </c>
      <c r="I53" s="23">
        <f t="shared" si="16"/>
        <v>4643</v>
      </c>
    </row>
    <row r="54" spans="1:10" ht="15.75" customHeight="1">
      <c r="A54" s="60" t="s">
        <v>574</v>
      </c>
      <c r="B54" s="36">
        <v>0.84</v>
      </c>
      <c r="C54" s="67">
        <v>16</v>
      </c>
      <c r="D54" s="36">
        <v>15.99</v>
      </c>
      <c r="E54" s="36">
        <f t="shared" si="15"/>
        <v>1599</v>
      </c>
      <c r="F54" s="36">
        <f>'USPS 1st-class int''l (JPY)'!C18</f>
        <v>1508</v>
      </c>
      <c r="G54" s="36">
        <f t="shared" si="12"/>
        <v>1281.8</v>
      </c>
      <c r="H54" s="23">
        <f t="shared" si="13"/>
        <v>15.99</v>
      </c>
      <c r="I54" s="23">
        <f t="shared" si="16"/>
        <v>2881</v>
      </c>
      <c r="J54" s="172"/>
    </row>
    <row r="55" spans="1:10" ht="15.75" customHeight="1">
      <c r="A55" s="60" t="s">
        <v>575</v>
      </c>
      <c r="B55" s="36">
        <v>0.79</v>
      </c>
      <c r="C55" s="67">
        <v>16</v>
      </c>
      <c r="D55" s="36">
        <v>15.99</v>
      </c>
      <c r="E55" s="36">
        <f t="shared" si="15"/>
        <v>1599</v>
      </c>
      <c r="F55" s="36">
        <f>'USPS 1st-class int''l (JPY)'!C18</f>
        <v>1508</v>
      </c>
      <c r="G55" s="36">
        <f t="shared" si="12"/>
        <v>1281.8</v>
      </c>
      <c r="H55" s="23">
        <f t="shared" si="13"/>
        <v>15.99</v>
      </c>
      <c r="I55" s="23">
        <f t="shared" si="16"/>
        <v>2881</v>
      </c>
      <c r="J55" s="172"/>
    </row>
    <row r="56" spans="1:10" ht="15.75" customHeight="1">
      <c r="A56" s="60" t="s">
        <v>576</v>
      </c>
      <c r="B56" s="36">
        <v>0.93</v>
      </c>
      <c r="C56" s="67">
        <v>40</v>
      </c>
      <c r="D56" s="36">
        <v>19.89</v>
      </c>
      <c r="E56" s="36">
        <f t="shared" si="15"/>
        <v>1989</v>
      </c>
      <c r="F56" s="36">
        <f>'USPS 1st-class int''l (JPY)'!C42</f>
        <v>2507</v>
      </c>
      <c r="G56" s="36">
        <f t="shared" si="12"/>
        <v>1629.55</v>
      </c>
      <c r="H56" s="23">
        <f t="shared" si="13"/>
        <v>19.89</v>
      </c>
      <c r="I56" s="23">
        <f t="shared" si="16"/>
        <v>3619</v>
      </c>
      <c r="J56" s="172"/>
    </row>
    <row r="57" spans="1:10" s="43" customFormat="1" ht="15.75" customHeight="1">
      <c r="A57" s="52" t="s">
        <v>577</v>
      </c>
      <c r="B57" s="53">
        <v>1.03</v>
      </c>
      <c r="C57" s="67">
        <f>B57*16</f>
        <v>16.48</v>
      </c>
      <c r="D57" s="53">
        <v>17.989999999999998</v>
      </c>
      <c r="E57" s="36">
        <f t="shared" si="15"/>
        <v>1799</v>
      </c>
      <c r="F57" s="53">
        <f>'USPS 1st-class int''l (JPY)'!C18</f>
        <v>1508</v>
      </c>
      <c r="G57" s="53">
        <f t="shared" si="12"/>
        <v>1131</v>
      </c>
      <c r="H57" s="83">
        <f t="shared" si="13"/>
        <v>17.989999999999998</v>
      </c>
      <c r="I57" s="23">
        <f t="shared" si="16"/>
        <v>2930</v>
      </c>
      <c r="J57" s="173"/>
    </row>
    <row r="58" spans="1:10" ht="15.75" customHeight="1">
      <c r="A58" s="60" t="s">
        <v>578</v>
      </c>
      <c r="B58" s="36">
        <v>1.51</v>
      </c>
      <c r="C58" s="67">
        <v>42</v>
      </c>
      <c r="D58" s="36">
        <v>29.89</v>
      </c>
      <c r="E58" s="36">
        <f t="shared" si="15"/>
        <v>2989</v>
      </c>
      <c r="F58" s="36">
        <f>'USPS 1st-class int''l (JPY)'!C44</f>
        <v>2507</v>
      </c>
      <c r="G58" s="36">
        <f t="shared" si="12"/>
        <v>1629.55</v>
      </c>
      <c r="H58" s="23">
        <f t="shared" si="13"/>
        <v>29.89</v>
      </c>
      <c r="I58" s="23">
        <f t="shared" si="16"/>
        <v>4619</v>
      </c>
      <c r="J58" s="172"/>
    </row>
    <row r="59" spans="1:10" ht="15.75" customHeight="1">
      <c r="A59" s="163" t="s">
        <v>579</v>
      </c>
      <c r="B59" s="164">
        <v>2.33</v>
      </c>
      <c r="C59" s="165">
        <v>37</v>
      </c>
      <c r="D59" s="164">
        <v>28.99</v>
      </c>
      <c r="E59" s="36">
        <f t="shared" si="15"/>
        <v>2899</v>
      </c>
      <c r="F59" s="164">
        <f>'USPS 1st-class int''l (JPY)'!C39</f>
        <v>2340</v>
      </c>
      <c r="G59" s="36">
        <f t="shared" si="12"/>
        <v>1521</v>
      </c>
      <c r="H59" s="23">
        <f t="shared" si="13"/>
        <v>28.99</v>
      </c>
      <c r="I59" s="23">
        <f t="shared" si="16"/>
        <v>4420</v>
      </c>
      <c r="J59" s="171"/>
    </row>
    <row r="60" spans="1:10" ht="15.75" customHeight="1">
      <c r="A60" s="163" t="s">
        <v>580</v>
      </c>
      <c r="B60" s="164">
        <v>2.33</v>
      </c>
      <c r="C60" s="165">
        <v>37</v>
      </c>
      <c r="D60" s="164">
        <v>33.99</v>
      </c>
      <c r="E60" s="36">
        <f t="shared" si="15"/>
        <v>3399</v>
      </c>
      <c r="F60" s="164">
        <f>'USPS 1st-class int''l (JPY)'!C39</f>
        <v>2340</v>
      </c>
      <c r="G60" s="36">
        <f t="shared" si="12"/>
        <v>1521</v>
      </c>
      <c r="H60" s="23">
        <f t="shared" si="13"/>
        <v>33.99</v>
      </c>
      <c r="I60" s="23">
        <f t="shared" si="16"/>
        <v>4920</v>
      </c>
      <c r="J60" s="171"/>
    </row>
    <row r="61" spans="1:10" ht="15.75" customHeight="1">
      <c r="A61" s="163" t="s">
        <v>581</v>
      </c>
      <c r="B61" s="164">
        <v>2.33</v>
      </c>
      <c r="C61" s="165">
        <v>37</v>
      </c>
      <c r="D61" s="164">
        <v>28.99</v>
      </c>
      <c r="E61" s="36">
        <f t="shared" si="15"/>
        <v>2899</v>
      </c>
      <c r="F61" s="164">
        <f>'USPS 1st-class int''l (JPY)'!C39</f>
        <v>2340</v>
      </c>
      <c r="G61" s="36">
        <f t="shared" si="12"/>
        <v>1521</v>
      </c>
      <c r="H61" s="23">
        <f t="shared" si="13"/>
        <v>28.99</v>
      </c>
      <c r="I61" s="23">
        <f t="shared" si="16"/>
        <v>4420</v>
      </c>
      <c r="J61" s="171"/>
    </row>
    <row r="62" spans="1:10" ht="15.75" customHeight="1">
      <c r="A62" s="163" t="s">
        <v>582</v>
      </c>
      <c r="B62" s="164">
        <v>2.33</v>
      </c>
      <c r="C62" s="165">
        <v>37</v>
      </c>
      <c r="D62" s="164">
        <v>28.99</v>
      </c>
      <c r="E62" s="36">
        <f t="shared" si="15"/>
        <v>2899</v>
      </c>
      <c r="F62" s="164">
        <f>'USPS 1st-class int''l (JPY)'!C39</f>
        <v>2340</v>
      </c>
      <c r="G62" s="36">
        <f t="shared" si="12"/>
        <v>1521</v>
      </c>
      <c r="H62" s="23">
        <f t="shared" si="13"/>
        <v>28.99</v>
      </c>
      <c r="I62" s="23">
        <f t="shared" si="16"/>
        <v>4420</v>
      </c>
      <c r="J62" s="171"/>
    </row>
    <row r="63" spans="1:10" ht="15.75" customHeight="1">
      <c r="A63" s="163" t="s">
        <v>583</v>
      </c>
      <c r="B63" s="164">
        <v>2.33</v>
      </c>
      <c r="C63" s="165">
        <v>37</v>
      </c>
      <c r="D63" s="164">
        <v>33.99</v>
      </c>
      <c r="E63" s="36">
        <f t="shared" si="15"/>
        <v>3399</v>
      </c>
      <c r="F63" s="164">
        <f>'USPS 1st-class int''l (JPY)'!C39</f>
        <v>2340</v>
      </c>
      <c r="G63" s="36">
        <f t="shared" si="12"/>
        <v>1521</v>
      </c>
      <c r="H63" s="23">
        <f t="shared" si="13"/>
        <v>33.99</v>
      </c>
      <c r="I63" s="23">
        <f t="shared" si="16"/>
        <v>4920</v>
      </c>
      <c r="J63" s="171"/>
    </row>
    <row r="64" spans="1:10" ht="15.75" customHeight="1">
      <c r="A64" s="163" t="s">
        <v>584</v>
      </c>
      <c r="B64" s="164">
        <v>2.33</v>
      </c>
      <c r="C64" s="165">
        <v>37</v>
      </c>
      <c r="D64" s="164">
        <v>33.99</v>
      </c>
      <c r="E64" s="36">
        <f t="shared" si="15"/>
        <v>3399</v>
      </c>
      <c r="F64" s="164">
        <f>'USPS 1st-class int''l (JPY)'!C39</f>
        <v>2340</v>
      </c>
      <c r="G64" s="36">
        <f t="shared" si="12"/>
        <v>1521</v>
      </c>
      <c r="H64" s="23">
        <f t="shared" si="13"/>
        <v>33.99</v>
      </c>
      <c r="I64" s="23">
        <f t="shared" si="16"/>
        <v>4920</v>
      </c>
      <c r="J64" s="171"/>
    </row>
    <row r="65" spans="1:10" ht="15.75" customHeight="1">
      <c r="A65" s="163" t="s">
        <v>585</v>
      </c>
      <c r="B65" s="164">
        <v>2.33</v>
      </c>
      <c r="C65" s="165">
        <v>37</v>
      </c>
      <c r="D65" s="164">
        <v>33.99</v>
      </c>
      <c r="E65" s="36">
        <f t="shared" si="15"/>
        <v>3399</v>
      </c>
      <c r="F65" s="164">
        <f>'USPS 1st-class int''l (JPY)'!C39</f>
        <v>2340</v>
      </c>
      <c r="G65" s="36">
        <f t="shared" ref="G65" si="17">IF(C65&lt;=16,F65*0.85,IF(C65&lt;=32,F65*0.75,IF(C65&lt;=48,F65*0.65,F65*0.55)))</f>
        <v>1521</v>
      </c>
      <c r="H65" s="23">
        <f t="shared" ref="H65" si="18">D65</f>
        <v>33.99</v>
      </c>
      <c r="I65" s="23">
        <f t="shared" si="16"/>
        <v>4920</v>
      </c>
      <c r="J65" s="171"/>
    </row>
    <row r="66" spans="1:10" ht="15.75" customHeight="1">
      <c r="A66" s="60" t="s">
        <v>586</v>
      </c>
      <c r="B66" s="36">
        <v>1.55</v>
      </c>
      <c r="C66" s="67">
        <v>42</v>
      </c>
      <c r="D66" s="36">
        <v>19.989999999999998</v>
      </c>
      <c r="E66" s="36">
        <f t="shared" si="15"/>
        <v>1999</v>
      </c>
      <c r="F66" s="36">
        <f>'USPS 1st-class int''l (JPY)'!C44</f>
        <v>2507</v>
      </c>
      <c r="G66" s="36">
        <f t="shared" ref="G66:G97" si="19">IF(C66&lt;=16,F66*0.85,IF(C66&lt;=32,F66*0.75,IF(C66&lt;=48,F66*0.65,F66*0.55)))</f>
        <v>1629.55</v>
      </c>
      <c r="H66" s="23">
        <f t="shared" ref="H66:H96" si="20">D66</f>
        <v>19.989999999999998</v>
      </c>
      <c r="I66" s="23">
        <f t="shared" si="16"/>
        <v>3629</v>
      </c>
    </row>
    <row r="67" spans="1:10" ht="15.75" customHeight="1">
      <c r="A67" s="60" t="s">
        <v>587</v>
      </c>
      <c r="B67" s="36">
        <v>1.55</v>
      </c>
      <c r="C67" s="67">
        <v>42</v>
      </c>
      <c r="D67" s="36">
        <v>19.989999999999998</v>
      </c>
      <c r="E67" s="36">
        <f t="shared" ref="E67" si="21">D67*100</f>
        <v>1999</v>
      </c>
      <c r="F67" s="36">
        <f>'USPS 1st-class int''l (JPY)'!C44</f>
        <v>2507</v>
      </c>
      <c r="G67" s="36">
        <f t="shared" si="19"/>
        <v>1629.55</v>
      </c>
      <c r="H67" s="23">
        <f t="shared" si="20"/>
        <v>19.989999999999998</v>
      </c>
      <c r="I67" s="23">
        <f t="shared" ref="I67" si="22">ROUNDUP(E67+G67,0)</f>
        <v>3629</v>
      </c>
    </row>
    <row r="68" spans="1:10" ht="15.75" customHeight="1">
      <c r="A68" s="60" t="s">
        <v>588</v>
      </c>
      <c r="B68" s="36">
        <v>1.55</v>
      </c>
      <c r="C68" s="67">
        <v>42</v>
      </c>
      <c r="D68" s="36">
        <v>19.989999999999998</v>
      </c>
      <c r="E68" s="36">
        <f t="shared" ref="E68:E98" si="23">D68*100</f>
        <v>1999</v>
      </c>
      <c r="F68" s="36">
        <f>'USPS 1st-class int''l (JPY)'!C44</f>
        <v>2507</v>
      </c>
      <c r="G68" s="36">
        <f t="shared" si="19"/>
        <v>1629.55</v>
      </c>
      <c r="H68" s="23">
        <f t="shared" si="20"/>
        <v>19.989999999999998</v>
      </c>
      <c r="I68" s="23">
        <f t="shared" ref="I68:I98" si="24">ROUNDUP(E68+G68,0)</f>
        <v>3629</v>
      </c>
    </row>
    <row r="69" spans="1:10" ht="15.75" customHeight="1">
      <c r="A69" s="60" t="s">
        <v>589</v>
      </c>
      <c r="B69" s="36">
        <v>1.55</v>
      </c>
      <c r="C69" s="67">
        <v>42</v>
      </c>
      <c r="D69" s="36">
        <v>19.989999999999998</v>
      </c>
      <c r="E69" s="36">
        <f t="shared" si="23"/>
        <v>1999</v>
      </c>
      <c r="F69" s="36">
        <f>'USPS 1st-class int''l (JPY)'!C44</f>
        <v>2507</v>
      </c>
      <c r="G69" s="36">
        <f t="shared" si="19"/>
        <v>1629.55</v>
      </c>
      <c r="H69" s="23">
        <f t="shared" si="20"/>
        <v>19.989999999999998</v>
      </c>
      <c r="I69" s="23">
        <f t="shared" si="24"/>
        <v>3629</v>
      </c>
    </row>
    <row r="70" spans="1:10" ht="15.75" customHeight="1">
      <c r="A70" s="60" t="s">
        <v>590</v>
      </c>
      <c r="B70" s="36">
        <v>1.55</v>
      </c>
      <c r="C70" s="67">
        <v>42</v>
      </c>
      <c r="D70" s="36">
        <v>19.989999999999998</v>
      </c>
      <c r="E70" s="36">
        <f t="shared" si="23"/>
        <v>1999</v>
      </c>
      <c r="F70" s="36">
        <f>'USPS 1st-class int''l (JPY)'!C44</f>
        <v>2507</v>
      </c>
      <c r="G70" s="36">
        <f t="shared" si="19"/>
        <v>1629.55</v>
      </c>
      <c r="H70" s="23">
        <f t="shared" si="20"/>
        <v>19.989999999999998</v>
      </c>
      <c r="I70" s="23">
        <f t="shared" si="24"/>
        <v>3629</v>
      </c>
    </row>
    <row r="71" spans="1:10" ht="15.75" customHeight="1">
      <c r="A71" s="60" t="s">
        <v>591</v>
      </c>
      <c r="B71" s="36">
        <v>1.55</v>
      </c>
      <c r="C71" s="67">
        <v>42</v>
      </c>
      <c r="D71" s="36">
        <v>19.989999999999998</v>
      </c>
      <c r="E71" s="36">
        <f t="shared" si="23"/>
        <v>1999</v>
      </c>
      <c r="F71" s="36">
        <f>'USPS 1st-class int''l (JPY)'!C44</f>
        <v>2507</v>
      </c>
      <c r="G71" s="36">
        <f t="shared" si="19"/>
        <v>1629.55</v>
      </c>
      <c r="H71" s="23">
        <f t="shared" si="20"/>
        <v>19.989999999999998</v>
      </c>
      <c r="I71" s="23">
        <f t="shared" si="24"/>
        <v>3629</v>
      </c>
    </row>
    <row r="72" spans="1:10" ht="15.75" customHeight="1">
      <c r="A72" s="60" t="s">
        <v>592</v>
      </c>
      <c r="B72" s="36">
        <v>1.55</v>
      </c>
      <c r="C72" s="67">
        <v>42</v>
      </c>
      <c r="D72" s="36">
        <v>19.989999999999998</v>
      </c>
      <c r="E72" s="36">
        <f t="shared" si="23"/>
        <v>1999</v>
      </c>
      <c r="F72" s="36">
        <f>'USPS 1st-class int''l (JPY)'!C44</f>
        <v>2507</v>
      </c>
      <c r="G72" s="36">
        <f t="shared" si="19"/>
        <v>1629.55</v>
      </c>
      <c r="H72" s="23">
        <f t="shared" si="20"/>
        <v>19.989999999999998</v>
      </c>
      <c r="I72" s="23">
        <f t="shared" si="24"/>
        <v>3629</v>
      </c>
    </row>
    <row r="73" spans="1:10" ht="15.75" customHeight="1">
      <c r="A73" s="60" t="s">
        <v>593</v>
      </c>
      <c r="B73" s="36">
        <v>1.55</v>
      </c>
      <c r="C73" s="67">
        <v>42</v>
      </c>
      <c r="D73" s="36">
        <v>19.989999999999998</v>
      </c>
      <c r="E73" s="36">
        <f t="shared" si="23"/>
        <v>1999</v>
      </c>
      <c r="F73" s="36">
        <f>'USPS 1st-class int''l (JPY)'!C44</f>
        <v>2507</v>
      </c>
      <c r="G73" s="36">
        <f t="shared" si="19"/>
        <v>1629.55</v>
      </c>
      <c r="H73" s="23">
        <f t="shared" si="20"/>
        <v>19.989999999999998</v>
      </c>
      <c r="I73" s="23">
        <f t="shared" si="24"/>
        <v>3629</v>
      </c>
    </row>
    <row r="74" spans="1:10" ht="15.75" customHeight="1">
      <c r="A74" s="60" t="s">
        <v>594</v>
      </c>
      <c r="B74" s="36">
        <v>1.55</v>
      </c>
      <c r="C74" s="67">
        <v>42</v>
      </c>
      <c r="D74" s="36">
        <v>19.989999999999998</v>
      </c>
      <c r="E74" s="36">
        <f t="shared" si="23"/>
        <v>1999</v>
      </c>
      <c r="F74" s="36">
        <f>'USPS 1st-class int''l (JPY)'!C44</f>
        <v>2507</v>
      </c>
      <c r="G74" s="36">
        <f t="shared" si="19"/>
        <v>1629.55</v>
      </c>
      <c r="H74" s="23">
        <f t="shared" si="20"/>
        <v>19.989999999999998</v>
      </c>
      <c r="I74" s="23">
        <f t="shared" si="24"/>
        <v>3629</v>
      </c>
    </row>
    <row r="75" spans="1:10" ht="15.75" customHeight="1">
      <c r="A75" s="60" t="s">
        <v>595</v>
      </c>
      <c r="B75" s="36">
        <v>1.55</v>
      </c>
      <c r="C75" s="67">
        <v>42</v>
      </c>
      <c r="D75" s="36">
        <v>19.989999999999998</v>
      </c>
      <c r="E75" s="36">
        <f t="shared" si="23"/>
        <v>1999</v>
      </c>
      <c r="F75" s="36">
        <f>'USPS 1st-class int''l (JPY)'!C44</f>
        <v>2507</v>
      </c>
      <c r="G75" s="36">
        <f t="shared" si="19"/>
        <v>1629.55</v>
      </c>
      <c r="H75" s="23">
        <f t="shared" si="20"/>
        <v>19.989999999999998</v>
      </c>
      <c r="I75" s="23">
        <f t="shared" si="24"/>
        <v>3629</v>
      </c>
    </row>
    <row r="76" spans="1:10" ht="15.75" customHeight="1">
      <c r="A76" s="60" t="s">
        <v>596</v>
      </c>
      <c r="B76" s="36">
        <v>1.55</v>
      </c>
      <c r="C76" s="67">
        <v>42</v>
      </c>
      <c r="D76" s="36">
        <v>19.989999999999998</v>
      </c>
      <c r="E76" s="36">
        <f t="shared" si="23"/>
        <v>1999</v>
      </c>
      <c r="F76" s="36">
        <f>'USPS 1st-class int''l (JPY)'!C44</f>
        <v>2507</v>
      </c>
      <c r="G76" s="36">
        <f t="shared" si="19"/>
        <v>1629.55</v>
      </c>
      <c r="H76" s="23">
        <f t="shared" si="20"/>
        <v>19.989999999999998</v>
      </c>
      <c r="I76" s="23">
        <f t="shared" si="24"/>
        <v>3629</v>
      </c>
    </row>
    <row r="77" spans="1:10" ht="15.75" customHeight="1">
      <c r="A77" s="60" t="s">
        <v>597</v>
      </c>
      <c r="B77" s="36">
        <v>1.55</v>
      </c>
      <c r="C77" s="67">
        <v>42</v>
      </c>
      <c r="D77" s="36">
        <v>19.989999999999998</v>
      </c>
      <c r="E77" s="36">
        <f t="shared" si="23"/>
        <v>1999</v>
      </c>
      <c r="F77" s="36">
        <f>'USPS 1st-class int''l (JPY)'!C44</f>
        <v>2507</v>
      </c>
      <c r="G77" s="36">
        <f t="shared" si="19"/>
        <v>1629.55</v>
      </c>
      <c r="H77" s="23">
        <f t="shared" si="20"/>
        <v>19.989999999999998</v>
      </c>
      <c r="I77" s="23">
        <f t="shared" si="24"/>
        <v>3629</v>
      </c>
    </row>
    <row r="78" spans="1:10" ht="15.75" customHeight="1">
      <c r="A78" s="60" t="s">
        <v>598</v>
      </c>
      <c r="B78" s="36">
        <v>1.55</v>
      </c>
      <c r="C78" s="67">
        <v>42</v>
      </c>
      <c r="D78" s="36">
        <v>19.989999999999998</v>
      </c>
      <c r="E78" s="36">
        <f t="shared" si="23"/>
        <v>1999</v>
      </c>
      <c r="F78" s="36">
        <f>'USPS 1st-class int''l (JPY)'!C44</f>
        <v>2507</v>
      </c>
      <c r="G78" s="36">
        <f t="shared" si="19"/>
        <v>1629.55</v>
      </c>
      <c r="H78" s="23">
        <f t="shared" si="20"/>
        <v>19.989999999999998</v>
      </c>
      <c r="I78" s="23">
        <f t="shared" si="24"/>
        <v>3629</v>
      </c>
    </row>
    <row r="79" spans="1:10" ht="15.75" customHeight="1">
      <c r="A79" s="60" t="s">
        <v>599</v>
      </c>
      <c r="B79" s="36">
        <v>1.55</v>
      </c>
      <c r="C79" s="67">
        <v>42</v>
      </c>
      <c r="D79" s="36">
        <v>19.989999999999998</v>
      </c>
      <c r="E79" s="36">
        <f t="shared" si="23"/>
        <v>1999</v>
      </c>
      <c r="F79" s="36">
        <f>'USPS 1st-class int''l (JPY)'!C44</f>
        <v>2507</v>
      </c>
      <c r="G79" s="36">
        <f t="shared" si="19"/>
        <v>1629.55</v>
      </c>
      <c r="H79" s="23">
        <f t="shared" si="20"/>
        <v>19.989999999999998</v>
      </c>
      <c r="I79" s="23">
        <f t="shared" si="24"/>
        <v>3629</v>
      </c>
    </row>
    <row r="80" spans="1:10" ht="15.75" customHeight="1">
      <c r="A80" s="60" t="s">
        <v>600</v>
      </c>
      <c r="B80" s="36">
        <v>1.55</v>
      </c>
      <c r="C80" s="67">
        <v>42</v>
      </c>
      <c r="D80" s="36">
        <v>19.989999999999998</v>
      </c>
      <c r="E80" s="36">
        <f t="shared" si="23"/>
        <v>1999</v>
      </c>
      <c r="F80" s="36">
        <f>'USPS 1st-class int''l (JPY)'!C44</f>
        <v>2507</v>
      </c>
      <c r="G80" s="36">
        <f t="shared" si="19"/>
        <v>1629.55</v>
      </c>
      <c r="H80" s="23">
        <f t="shared" si="20"/>
        <v>19.989999999999998</v>
      </c>
      <c r="I80" s="23">
        <f t="shared" si="24"/>
        <v>3629</v>
      </c>
    </row>
    <row r="81" spans="1:9" ht="15.75" customHeight="1">
      <c r="A81" s="60" t="s">
        <v>601</v>
      </c>
      <c r="B81" s="36">
        <v>1.55</v>
      </c>
      <c r="C81" s="67">
        <v>42</v>
      </c>
      <c r="D81" s="36">
        <v>19.989999999999998</v>
      </c>
      <c r="E81" s="36">
        <f t="shared" si="23"/>
        <v>1999</v>
      </c>
      <c r="F81" s="36">
        <f>'USPS 1st-class int''l (JPY)'!C44</f>
        <v>2507</v>
      </c>
      <c r="G81" s="36">
        <f t="shared" si="19"/>
        <v>1629.55</v>
      </c>
      <c r="H81" s="23">
        <f t="shared" si="20"/>
        <v>19.989999999999998</v>
      </c>
      <c r="I81" s="23">
        <f t="shared" si="24"/>
        <v>3629</v>
      </c>
    </row>
    <row r="82" spans="1:9" ht="15.75" customHeight="1">
      <c r="A82" s="60" t="s">
        <v>602</v>
      </c>
      <c r="B82" s="36">
        <v>1.55</v>
      </c>
      <c r="C82" s="67">
        <v>42</v>
      </c>
      <c r="D82" s="36">
        <v>19.989999999999998</v>
      </c>
      <c r="E82" s="36">
        <f t="shared" si="23"/>
        <v>1999</v>
      </c>
      <c r="F82" s="36">
        <f>'USPS 1st-class int''l (JPY)'!C44</f>
        <v>2507</v>
      </c>
      <c r="G82" s="36">
        <f t="shared" si="19"/>
        <v>1629.55</v>
      </c>
      <c r="H82" s="23">
        <f t="shared" si="20"/>
        <v>19.989999999999998</v>
      </c>
      <c r="I82" s="23">
        <f t="shared" si="24"/>
        <v>3629</v>
      </c>
    </row>
    <row r="83" spans="1:9" ht="15.75" customHeight="1">
      <c r="A83" s="60" t="s">
        <v>603</v>
      </c>
      <c r="B83" s="36">
        <v>1.55</v>
      </c>
      <c r="C83" s="67">
        <v>42</v>
      </c>
      <c r="D83" s="36">
        <v>19.989999999999998</v>
      </c>
      <c r="E83" s="36">
        <f t="shared" si="23"/>
        <v>1999</v>
      </c>
      <c r="F83" s="36">
        <f>'USPS 1st-class int''l (JPY)'!C44</f>
        <v>2507</v>
      </c>
      <c r="G83" s="36">
        <f t="shared" si="19"/>
        <v>1629.55</v>
      </c>
      <c r="H83" s="23">
        <f t="shared" si="20"/>
        <v>19.989999999999998</v>
      </c>
      <c r="I83" s="23">
        <f t="shared" si="24"/>
        <v>3629</v>
      </c>
    </row>
    <row r="84" spans="1:9" ht="15.75" customHeight="1">
      <c r="A84" s="60" t="s">
        <v>604</v>
      </c>
      <c r="B84" s="36">
        <v>1.55</v>
      </c>
      <c r="C84" s="67">
        <v>42</v>
      </c>
      <c r="D84" s="36">
        <v>19.989999999999998</v>
      </c>
      <c r="E84" s="36">
        <f t="shared" si="23"/>
        <v>1999</v>
      </c>
      <c r="F84" s="36">
        <f>'USPS 1st-class int''l (JPY)'!C44</f>
        <v>2507</v>
      </c>
      <c r="G84" s="36">
        <f t="shared" si="19"/>
        <v>1629.55</v>
      </c>
      <c r="H84" s="23">
        <f t="shared" si="20"/>
        <v>19.989999999999998</v>
      </c>
      <c r="I84" s="23">
        <f t="shared" si="24"/>
        <v>3629</v>
      </c>
    </row>
    <row r="85" spans="1:9" ht="15.75" customHeight="1">
      <c r="A85" s="60" t="s">
        <v>605</v>
      </c>
      <c r="B85" s="36">
        <v>1.55</v>
      </c>
      <c r="C85" s="67">
        <v>42</v>
      </c>
      <c r="D85" s="36">
        <v>19.989999999999998</v>
      </c>
      <c r="E85" s="36">
        <f t="shared" si="23"/>
        <v>1999</v>
      </c>
      <c r="F85" s="36">
        <f>'USPS 1st-class int''l (JPY)'!C44</f>
        <v>2507</v>
      </c>
      <c r="G85" s="36">
        <f t="shared" si="19"/>
        <v>1629.55</v>
      </c>
      <c r="H85" s="23">
        <f t="shared" si="20"/>
        <v>19.989999999999998</v>
      </c>
      <c r="I85" s="23">
        <f t="shared" si="24"/>
        <v>3629</v>
      </c>
    </row>
    <row r="86" spans="1:9" ht="15.75" customHeight="1">
      <c r="A86" s="60" t="s">
        <v>606</v>
      </c>
      <c r="B86" s="36">
        <v>1.55</v>
      </c>
      <c r="C86" s="67">
        <v>42</v>
      </c>
      <c r="D86" s="36">
        <v>19.989999999999998</v>
      </c>
      <c r="E86" s="36">
        <f t="shared" si="23"/>
        <v>1999</v>
      </c>
      <c r="F86" s="36">
        <f>'USPS 1st-class int''l (JPY)'!C44</f>
        <v>2507</v>
      </c>
      <c r="G86" s="36">
        <f t="shared" si="19"/>
        <v>1629.55</v>
      </c>
      <c r="H86" s="23">
        <f t="shared" si="20"/>
        <v>19.989999999999998</v>
      </c>
      <c r="I86" s="23">
        <f t="shared" si="24"/>
        <v>3629</v>
      </c>
    </row>
    <row r="87" spans="1:9" ht="15.75" customHeight="1">
      <c r="A87" s="60" t="s">
        <v>607</v>
      </c>
      <c r="B87" s="36">
        <v>1.55</v>
      </c>
      <c r="C87" s="67">
        <v>42</v>
      </c>
      <c r="D87" s="36">
        <v>19.989999999999998</v>
      </c>
      <c r="E87" s="36">
        <f t="shared" si="23"/>
        <v>1999</v>
      </c>
      <c r="F87" s="36">
        <f>'USPS 1st-class int''l (JPY)'!C44</f>
        <v>2507</v>
      </c>
      <c r="G87" s="36">
        <f t="shared" si="19"/>
        <v>1629.55</v>
      </c>
      <c r="H87" s="23">
        <f t="shared" si="20"/>
        <v>19.989999999999998</v>
      </c>
      <c r="I87" s="23">
        <f t="shared" si="24"/>
        <v>3629</v>
      </c>
    </row>
    <row r="88" spans="1:9" ht="15.75" customHeight="1">
      <c r="A88" s="60" t="s">
        <v>608</v>
      </c>
      <c r="B88" s="36">
        <v>1.55</v>
      </c>
      <c r="C88" s="67">
        <v>42</v>
      </c>
      <c r="D88" s="36">
        <v>19.989999999999998</v>
      </c>
      <c r="E88" s="36">
        <f t="shared" si="23"/>
        <v>1999</v>
      </c>
      <c r="F88" s="36">
        <f>'USPS 1st-class int''l (JPY)'!C44</f>
        <v>2507</v>
      </c>
      <c r="G88" s="36">
        <f t="shared" si="19"/>
        <v>1629.55</v>
      </c>
      <c r="H88" s="23">
        <f t="shared" si="20"/>
        <v>19.989999999999998</v>
      </c>
      <c r="I88" s="23">
        <f t="shared" si="24"/>
        <v>3629</v>
      </c>
    </row>
    <row r="89" spans="1:9" ht="15.75" customHeight="1">
      <c r="A89" s="60" t="s">
        <v>609</v>
      </c>
      <c r="B89" s="36">
        <v>1.55</v>
      </c>
      <c r="C89" s="67">
        <v>42</v>
      </c>
      <c r="D89" s="36">
        <v>19.989999999999998</v>
      </c>
      <c r="E89" s="36">
        <f t="shared" si="23"/>
        <v>1999</v>
      </c>
      <c r="F89" s="36">
        <f>'USPS 1st-class int''l (JPY)'!C44</f>
        <v>2507</v>
      </c>
      <c r="G89" s="36">
        <f t="shared" si="19"/>
        <v>1629.55</v>
      </c>
      <c r="H89" s="23">
        <f t="shared" si="20"/>
        <v>19.989999999999998</v>
      </c>
      <c r="I89" s="23">
        <f t="shared" si="24"/>
        <v>3629</v>
      </c>
    </row>
    <row r="90" spans="1:9" ht="15.75" customHeight="1">
      <c r="A90" s="60" t="s">
        <v>610</v>
      </c>
      <c r="B90" s="36">
        <v>1.55</v>
      </c>
      <c r="C90" s="67">
        <v>42</v>
      </c>
      <c r="D90" s="36">
        <v>19.989999999999998</v>
      </c>
      <c r="E90" s="36">
        <f t="shared" si="23"/>
        <v>1999</v>
      </c>
      <c r="F90" s="36">
        <f>'USPS 1st-class int''l (JPY)'!C44</f>
        <v>2507</v>
      </c>
      <c r="G90" s="36">
        <f t="shared" si="19"/>
        <v>1629.55</v>
      </c>
      <c r="H90" s="23">
        <f t="shared" si="20"/>
        <v>19.989999999999998</v>
      </c>
      <c r="I90" s="23">
        <f t="shared" si="24"/>
        <v>3629</v>
      </c>
    </row>
    <row r="91" spans="1:9" ht="15.75" customHeight="1">
      <c r="A91" s="60" t="s">
        <v>611</v>
      </c>
      <c r="B91" s="36">
        <v>1.55</v>
      </c>
      <c r="C91" s="67">
        <v>42</v>
      </c>
      <c r="D91" s="36">
        <v>19.989999999999998</v>
      </c>
      <c r="E91" s="36">
        <f t="shared" si="23"/>
        <v>1999</v>
      </c>
      <c r="F91" s="36">
        <f>'USPS 1st-class int''l (JPY)'!C44</f>
        <v>2507</v>
      </c>
      <c r="G91" s="36">
        <f t="shared" si="19"/>
        <v>1629.55</v>
      </c>
      <c r="H91" s="23">
        <f t="shared" si="20"/>
        <v>19.989999999999998</v>
      </c>
      <c r="I91" s="23">
        <f t="shared" si="24"/>
        <v>3629</v>
      </c>
    </row>
    <row r="92" spans="1:9" ht="15.75" customHeight="1">
      <c r="A92" s="60" t="s">
        <v>612</v>
      </c>
      <c r="B92" s="36">
        <v>1.55</v>
      </c>
      <c r="C92" s="67">
        <v>42</v>
      </c>
      <c r="D92" s="36">
        <v>19.989999999999998</v>
      </c>
      <c r="E92" s="36">
        <f t="shared" si="23"/>
        <v>1999</v>
      </c>
      <c r="F92" s="36">
        <f>'USPS 1st-class int''l (JPY)'!C44</f>
        <v>2507</v>
      </c>
      <c r="G92" s="36">
        <f t="shared" si="19"/>
        <v>1629.55</v>
      </c>
      <c r="H92" s="23">
        <f t="shared" si="20"/>
        <v>19.989999999999998</v>
      </c>
      <c r="I92" s="23">
        <f t="shared" si="24"/>
        <v>3629</v>
      </c>
    </row>
    <row r="93" spans="1:9" ht="15.75" customHeight="1">
      <c r="A93" s="60" t="s">
        <v>613</v>
      </c>
      <c r="B93" s="36">
        <v>1.55</v>
      </c>
      <c r="C93" s="67">
        <v>42</v>
      </c>
      <c r="D93" s="36">
        <v>19.989999999999998</v>
      </c>
      <c r="E93" s="36">
        <f t="shared" si="23"/>
        <v>1999</v>
      </c>
      <c r="F93" s="36">
        <f>'USPS 1st-class int''l (JPY)'!C44</f>
        <v>2507</v>
      </c>
      <c r="G93" s="36">
        <f t="shared" si="19"/>
        <v>1629.55</v>
      </c>
      <c r="H93" s="23">
        <f t="shared" si="20"/>
        <v>19.989999999999998</v>
      </c>
      <c r="I93" s="23">
        <f t="shared" si="24"/>
        <v>3629</v>
      </c>
    </row>
    <row r="94" spans="1:9" ht="15.75" customHeight="1">
      <c r="A94" s="60" t="s">
        <v>614</v>
      </c>
      <c r="B94" s="36">
        <v>1.55</v>
      </c>
      <c r="C94" s="67">
        <v>42</v>
      </c>
      <c r="D94" s="36">
        <v>19.989999999999998</v>
      </c>
      <c r="E94" s="36">
        <f t="shared" si="23"/>
        <v>1999</v>
      </c>
      <c r="F94" s="36">
        <f>'USPS 1st-class int''l (JPY)'!C44</f>
        <v>2507</v>
      </c>
      <c r="G94" s="36">
        <f t="shared" si="19"/>
        <v>1629.55</v>
      </c>
      <c r="H94" s="23">
        <f t="shared" si="20"/>
        <v>19.989999999999998</v>
      </c>
      <c r="I94" s="23">
        <f t="shared" si="24"/>
        <v>3629</v>
      </c>
    </row>
    <row r="95" spans="1:9" ht="15.75" customHeight="1">
      <c r="A95" s="60" t="s">
        <v>615</v>
      </c>
      <c r="B95" s="36">
        <v>1.55</v>
      </c>
      <c r="C95" s="67">
        <v>42</v>
      </c>
      <c r="D95" s="36">
        <v>19.989999999999998</v>
      </c>
      <c r="E95" s="36">
        <f t="shared" si="23"/>
        <v>1999</v>
      </c>
      <c r="F95" s="36">
        <f>'USPS 1st-class int''l (JPY)'!C44</f>
        <v>2507</v>
      </c>
      <c r="G95" s="36">
        <f t="shared" si="19"/>
        <v>1629.55</v>
      </c>
      <c r="H95" s="23">
        <f t="shared" si="20"/>
        <v>19.989999999999998</v>
      </c>
      <c r="I95" s="23">
        <f t="shared" si="24"/>
        <v>3629</v>
      </c>
    </row>
    <row r="96" spans="1:9" ht="15.75" customHeight="1">
      <c r="A96" s="60" t="s">
        <v>616</v>
      </c>
      <c r="B96" s="36">
        <v>1.55</v>
      </c>
      <c r="C96" s="67">
        <v>38</v>
      </c>
      <c r="D96" s="36">
        <v>23.99</v>
      </c>
      <c r="E96" s="36">
        <f t="shared" si="23"/>
        <v>2399</v>
      </c>
      <c r="F96" s="36">
        <f>'USPS 1st-class int''l (JPY)'!C40</f>
        <v>2340</v>
      </c>
      <c r="G96" s="36">
        <f t="shared" si="19"/>
        <v>1521</v>
      </c>
      <c r="H96" s="23">
        <f t="shared" si="20"/>
        <v>23.99</v>
      </c>
      <c r="I96" s="23">
        <f t="shared" si="24"/>
        <v>3920</v>
      </c>
    </row>
    <row r="97" spans="1:9" ht="15.75" customHeight="1">
      <c r="A97" s="60" t="s">
        <v>617</v>
      </c>
      <c r="B97" s="36">
        <v>1.55</v>
      </c>
      <c r="C97" s="67">
        <v>38</v>
      </c>
      <c r="D97" s="36">
        <v>23.99</v>
      </c>
      <c r="E97" s="36">
        <f t="shared" si="23"/>
        <v>2399</v>
      </c>
      <c r="F97" s="36">
        <f>'USPS 1st-class int''l (JPY)'!C40</f>
        <v>2340</v>
      </c>
      <c r="G97" s="36">
        <f t="shared" si="19"/>
        <v>1521</v>
      </c>
      <c r="H97" s="23">
        <f t="shared" ref="H97" si="25">D97</f>
        <v>23.99</v>
      </c>
      <c r="I97" s="23">
        <f t="shared" si="24"/>
        <v>3920</v>
      </c>
    </row>
    <row r="98" spans="1:9" ht="15.75" customHeight="1">
      <c r="A98" s="60" t="s">
        <v>618</v>
      </c>
      <c r="B98" s="36">
        <v>1.55</v>
      </c>
      <c r="C98" s="67">
        <v>38</v>
      </c>
      <c r="D98" s="36">
        <v>23.99</v>
      </c>
      <c r="E98" s="36">
        <f t="shared" si="23"/>
        <v>2399</v>
      </c>
      <c r="F98" s="36">
        <f>'USPS 1st-class int''l (JPY)'!C40</f>
        <v>2340</v>
      </c>
      <c r="G98" s="36">
        <f t="shared" ref="G98:G129" si="26">IF(C98&lt;=16,F98*0.85,IF(C98&lt;=32,F98*0.75,IF(C98&lt;=48,F98*0.65,F98*0.55)))</f>
        <v>1521</v>
      </c>
      <c r="H98" s="23">
        <f t="shared" ref="H98:H126" si="27">D98</f>
        <v>23.99</v>
      </c>
      <c r="I98" s="23">
        <f t="shared" si="24"/>
        <v>3920</v>
      </c>
    </row>
    <row r="99" spans="1:9" ht="15.75" customHeight="1">
      <c r="A99" s="60" t="s">
        <v>619</v>
      </c>
      <c r="B99" s="36">
        <v>1.55</v>
      </c>
      <c r="C99" s="67">
        <v>38</v>
      </c>
      <c r="D99" s="36">
        <v>23.99</v>
      </c>
      <c r="E99" s="36">
        <f t="shared" ref="E99" si="28">D99*100</f>
        <v>2399</v>
      </c>
      <c r="F99" s="36">
        <f>'USPS 1st-class int''l (JPY)'!C40</f>
        <v>2340</v>
      </c>
      <c r="G99" s="36">
        <f t="shared" si="26"/>
        <v>1521</v>
      </c>
      <c r="H99" s="23">
        <f t="shared" si="27"/>
        <v>23.99</v>
      </c>
      <c r="I99" s="23">
        <f t="shared" ref="I99" si="29">ROUNDUP(E99+G99,0)</f>
        <v>3920</v>
      </c>
    </row>
    <row r="100" spans="1:9" ht="15.75" customHeight="1">
      <c r="A100" s="60" t="s">
        <v>620</v>
      </c>
      <c r="B100" s="36">
        <v>1.55</v>
      </c>
      <c r="C100" s="67">
        <v>38</v>
      </c>
      <c r="D100" s="36">
        <v>23.99</v>
      </c>
      <c r="E100" s="36">
        <f t="shared" ref="E100:E126" si="30">D100*100</f>
        <v>2399</v>
      </c>
      <c r="F100" s="36">
        <f>'USPS 1st-class int''l (JPY)'!C40</f>
        <v>2340</v>
      </c>
      <c r="G100" s="36">
        <f t="shared" si="26"/>
        <v>1521</v>
      </c>
      <c r="H100" s="23">
        <f t="shared" si="27"/>
        <v>23.99</v>
      </c>
      <c r="I100" s="23">
        <f t="shared" ref="I100:I126" si="31">ROUNDUP(E100+G100,0)</f>
        <v>3920</v>
      </c>
    </row>
    <row r="101" spans="1:9" ht="15.75" customHeight="1">
      <c r="A101" s="60" t="s">
        <v>621</v>
      </c>
      <c r="B101" s="36">
        <v>1.55</v>
      </c>
      <c r="C101" s="67">
        <v>38</v>
      </c>
      <c r="D101" s="36">
        <v>23.99</v>
      </c>
      <c r="E101" s="36">
        <f t="shared" si="30"/>
        <v>2399</v>
      </c>
      <c r="F101" s="36">
        <f>'USPS 1st-class int''l (JPY)'!C40</f>
        <v>2340</v>
      </c>
      <c r="G101" s="36">
        <f t="shared" si="26"/>
        <v>1521</v>
      </c>
      <c r="H101" s="23">
        <f t="shared" si="27"/>
        <v>23.99</v>
      </c>
      <c r="I101" s="23">
        <f t="shared" si="31"/>
        <v>3920</v>
      </c>
    </row>
    <row r="102" spans="1:9" ht="15.75" customHeight="1">
      <c r="A102" s="60" t="s">
        <v>622</v>
      </c>
      <c r="B102" s="36">
        <v>1.55</v>
      </c>
      <c r="C102" s="67">
        <v>38</v>
      </c>
      <c r="D102" s="36">
        <v>23.99</v>
      </c>
      <c r="E102" s="36">
        <f t="shared" si="30"/>
        <v>2399</v>
      </c>
      <c r="F102" s="36">
        <f>'USPS 1st-class int''l (JPY)'!C40</f>
        <v>2340</v>
      </c>
      <c r="G102" s="36">
        <f t="shared" si="26"/>
        <v>1521</v>
      </c>
      <c r="H102" s="23">
        <f t="shared" si="27"/>
        <v>23.99</v>
      </c>
      <c r="I102" s="23">
        <f t="shared" si="31"/>
        <v>3920</v>
      </c>
    </row>
    <row r="103" spans="1:9" ht="15.75" customHeight="1">
      <c r="A103" s="60" t="s">
        <v>623</v>
      </c>
      <c r="B103" s="36">
        <v>1.55</v>
      </c>
      <c r="C103" s="67">
        <v>38</v>
      </c>
      <c r="D103" s="36">
        <v>23.99</v>
      </c>
      <c r="E103" s="36">
        <f t="shared" si="30"/>
        <v>2399</v>
      </c>
      <c r="F103" s="36">
        <f>'USPS 1st-class int''l (JPY)'!C40</f>
        <v>2340</v>
      </c>
      <c r="G103" s="36">
        <f t="shared" si="26"/>
        <v>1521</v>
      </c>
      <c r="H103" s="23">
        <f t="shared" si="27"/>
        <v>23.99</v>
      </c>
      <c r="I103" s="23">
        <f t="shared" si="31"/>
        <v>3920</v>
      </c>
    </row>
    <row r="104" spans="1:9" ht="15.75" customHeight="1">
      <c r="A104" s="60" t="s">
        <v>624</v>
      </c>
      <c r="B104" s="36">
        <v>1.55</v>
      </c>
      <c r="C104" s="67">
        <v>38</v>
      </c>
      <c r="D104" s="36">
        <v>23.99</v>
      </c>
      <c r="E104" s="36">
        <f t="shared" si="30"/>
        <v>2399</v>
      </c>
      <c r="F104" s="36">
        <f>'USPS 1st-class int''l (JPY)'!C40</f>
        <v>2340</v>
      </c>
      <c r="G104" s="36">
        <f t="shared" si="26"/>
        <v>1521</v>
      </c>
      <c r="H104" s="23">
        <f t="shared" si="27"/>
        <v>23.99</v>
      </c>
      <c r="I104" s="23">
        <f t="shared" si="31"/>
        <v>3920</v>
      </c>
    </row>
    <row r="105" spans="1:9" ht="15.75" customHeight="1">
      <c r="A105" s="60" t="s">
        <v>625</v>
      </c>
      <c r="B105" s="36">
        <v>1.55</v>
      </c>
      <c r="C105" s="67">
        <v>38</v>
      </c>
      <c r="D105" s="36">
        <v>23.99</v>
      </c>
      <c r="E105" s="36">
        <f t="shared" si="30"/>
        <v>2399</v>
      </c>
      <c r="F105" s="36">
        <f>'USPS 1st-class int''l (JPY)'!C40</f>
        <v>2340</v>
      </c>
      <c r="G105" s="36">
        <f t="shared" si="26"/>
        <v>1521</v>
      </c>
      <c r="H105" s="23">
        <f t="shared" si="27"/>
        <v>23.99</v>
      </c>
      <c r="I105" s="23">
        <f t="shared" si="31"/>
        <v>3920</v>
      </c>
    </row>
    <row r="106" spans="1:9" ht="15.75" customHeight="1">
      <c r="A106" s="60" t="s">
        <v>626</v>
      </c>
      <c r="B106" s="36">
        <v>1.55</v>
      </c>
      <c r="C106" s="67">
        <v>38</v>
      </c>
      <c r="D106" s="36">
        <v>23.99</v>
      </c>
      <c r="E106" s="36">
        <f t="shared" si="30"/>
        <v>2399</v>
      </c>
      <c r="F106" s="36">
        <f>'USPS 1st-class int''l (JPY)'!C40</f>
        <v>2340</v>
      </c>
      <c r="G106" s="36">
        <f t="shared" si="26"/>
        <v>1521</v>
      </c>
      <c r="H106" s="23">
        <f t="shared" si="27"/>
        <v>23.99</v>
      </c>
      <c r="I106" s="23">
        <f t="shared" si="31"/>
        <v>3920</v>
      </c>
    </row>
    <row r="107" spans="1:9" ht="15.75" customHeight="1">
      <c r="A107" s="60" t="s">
        <v>627</v>
      </c>
      <c r="B107" s="36">
        <v>1.55</v>
      </c>
      <c r="C107" s="67">
        <v>38</v>
      </c>
      <c r="D107" s="36">
        <v>23.99</v>
      </c>
      <c r="E107" s="36">
        <f t="shared" si="30"/>
        <v>2399</v>
      </c>
      <c r="F107" s="36">
        <f>'USPS 1st-class int''l (JPY)'!C40</f>
        <v>2340</v>
      </c>
      <c r="G107" s="36">
        <f t="shared" si="26"/>
        <v>1521</v>
      </c>
      <c r="H107" s="23">
        <f t="shared" si="27"/>
        <v>23.99</v>
      </c>
      <c r="I107" s="23">
        <f t="shared" si="31"/>
        <v>3920</v>
      </c>
    </row>
    <row r="108" spans="1:9" ht="15.75" customHeight="1">
      <c r="A108" s="60" t="s">
        <v>628</v>
      </c>
      <c r="B108" s="36">
        <v>1.55</v>
      </c>
      <c r="C108" s="67">
        <v>38</v>
      </c>
      <c r="D108" s="36">
        <v>23.99</v>
      </c>
      <c r="E108" s="36">
        <f t="shared" si="30"/>
        <v>2399</v>
      </c>
      <c r="F108" s="36">
        <f>'USPS 1st-class int''l (JPY)'!C40</f>
        <v>2340</v>
      </c>
      <c r="G108" s="36">
        <f t="shared" si="26"/>
        <v>1521</v>
      </c>
      <c r="H108" s="23">
        <f t="shared" si="27"/>
        <v>23.99</v>
      </c>
      <c r="I108" s="23">
        <f t="shared" si="31"/>
        <v>3920</v>
      </c>
    </row>
    <row r="109" spans="1:9" ht="15.75" customHeight="1">
      <c r="A109" s="60" t="s">
        <v>629</v>
      </c>
      <c r="B109" s="36">
        <v>1.55</v>
      </c>
      <c r="C109" s="67">
        <v>38</v>
      </c>
      <c r="D109" s="36">
        <v>23.99</v>
      </c>
      <c r="E109" s="36">
        <f t="shared" si="30"/>
        <v>2399</v>
      </c>
      <c r="F109" s="36">
        <f>'USPS 1st-class int''l (JPY)'!C40</f>
        <v>2340</v>
      </c>
      <c r="G109" s="36">
        <f t="shared" si="26"/>
        <v>1521</v>
      </c>
      <c r="H109" s="23">
        <f t="shared" si="27"/>
        <v>23.99</v>
      </c>
      <c r="I109" s="23">
        <f t="shared" si="31"/>
        <v>3920</v>
      </c>
    </row>
    <row r="110" spans="1:9" ht="15.75" customHeight="1">
      <c r="A110" s="60" t="s">
        <v>630</v>
      </c>
      <c r="B110" s="36">
        <v>1.55</v>
      </c>
      <c r="C110" s="67">
        <v>38</v>
      </c>
      <c r="D110" s="36">
        <v>23.99</v>
      </c>
      <c r="E110" s="36">
        <f t="shared" si="30"/>
        <v>2399</v>
      </c>
      <c r="F110" s="36">
        <f>'USPS 1st-class int''l (JPY)'!C40</f>
        <v>2340</v>
      </c>
      <c r="G110" s="36">
        <f t="shared" si="26"/>
        <v>1521</v>
      </c>
      <c r="H110" s="23">
        <f t="shared" si="27"/>
        <v>23.99</v>
      </c>
      <c r="I110" s="23">
        <f t="shared" si="31"/>
        <v>3920</v>
      </c>
    </row>
    <row r="111" spans="1:9" ht="15.75" customHeight="1">
      <c r="A111" s="60" t="s">
        <v>631</v>
      </c>
      <c r="B111" s="36">
        <v>1.55</v>
      </c>
      <c r="C111" s="67">
        <v>38</v>
      </c>
      <c r="D111" s="36">
        <v>23.99</v>
      </c>
      <c r="E111" s="36">
        <f t="shared" si="30"/>
        <v>2399</v>
      </c>
      <c r="F111" s="36">
        <f>'USPS 1st-class int''l (JPY)'!C40</f>
        <v>2340</v>
      </c>
      <c r="G111" s="36">
        <f t="shared" si="26"/>
        <v>1521</v>
      </c>
      <c r="H111" s="23">
        <f t="shared" si="27"/>
        <v>23.99</v>
      </c>
      <c r="I111" s="23">
        <f t="shared" si="31"/>
        <v>3920</v>
      </c>
    </row>
    <row r="112" spans="1:9" ht="15.75" customHeight="1">
      <c r="A112" s="60" t="s">
        <v>632</v>
      </c>
      <c r="B112" s="36">
        <v>1.55</v>
      </c>
      <c r="C112" s="67">
        <v>38</v>
      </c>
      <c r="D112" s="36">
        <v>23.99</v>
      </c>
      <c r="E112" s="36">
        <f t="shared" si="30"/>
        <v>2399</v>
      </c>
      <c r="F112" s="36">
        <f>'USPS 1st-class int''l (JPY)'!C40</f>
        <v>2340</v>
      </c>
      <c r="G112" s="36">
        <f t="shared" si="26"/>
        <v>1521</v>
      </c>
      <c r="H112" s="23">
        <f t="shared" si="27"/>
        <v>23.99</v>
      </c>
      <c r="I112" s="23">
        <f t="shared" si="31"/>
        <v>3920</v>
      </c>
    </row>
    <row r="113" spans="1:10" ht="15.75" customHeight="1">
      <c r="A113" s="60" t="s">
        <v>633</v>
      </c>
      <c r="B113" s="36">
        <v>1.55</v>
      </c>
      <c r="C113" s="67">
        <v>38</v>
      </c>
      <c r="D113" s="36">
        <v>23.99</v>
      </c>
      <c r="E113" s="36">
        <f t="shared" si="30"/>
        <v>2399</v>
      </c>
      <c r="F113" s="36">
        <f>'USPS 1st-class int''l (JPY)'!C40</f>
        <v>2340</v>
      </c>
      <c r="G113" s="36">
        <f t="shared" si="26"/>
        <v>1521</v>
      </c>
      <c r="H113" s="23">
        <f t="shared" si="27"/>
        <v>23.99</v>
      </c>
      <c r="I113" s="23">
        <f t="shared" si="31"/>
        <v>3920</v>
      </c>
    </row>
    <row r="114" spans="1:10" ht="15.75" customHeight="1">
      <c r="A114" s="60" t="s">
        <v>634</v>
      </c>
      <c r="B114" s="36">
        <v>1.55</v>
      </c>
      <c r="C114" s="67">
        <v>38</v>
      </c>
      <c r="D114" s="36">
        <v>23.99</v>
      </c>
      <c r="E114" s="36">
        <f t="shared" si="30"/>
        <v>2399</v>
      </c>
      <c r="F114" s="36">
        <f>'USPS 1st-class int''l (JPY)'!C40</f>
        <v>2340</v>
      </c>
      <c r="G114" s="36">
        <f t="shared" si="26"/>
        <v>1521</v>
      </c>
      <c r="H114" s="23">
        <f t="shared" si="27"/>
        <v>23.99</v>
      </c>
      <c r="I114" s="23">
        <f t="shared" si="31"/>
        <v>3920</v>
      </c>
    </row>
    <row r="115" spans="1:10" ht="15.75" customHeight="1">
      <c r="A115" s="60" t="s">
        <v>635</v>
      </c>
      <c r="B115" s="36">
        <v>1.55</v>
      </c>
      <c r="C115" s="67">
        <v>38</v>
      </c>
      <c r="D115" s="36">
        <v>23.99</v>
      </c>
      <c r="E115" s="36">
        <f t="shared" si="30"/>
        <v>2399</v>
      </c>
      <c r="F115" s="36">
        <f>'USPS 1st-class int''l (JPY)'!C40</f>
        <v>2340</v>
      </c>
      <c r="G115" s="36">
        <f t="shared" si="26"/>
        <v>1521</v>
      </c>
      <c r="H115" s="23">
        <f t="shared" si="27"/>
        <v>23.99</v>
      </c>
      <c r="I115" s="23">
        <f t="shared" si="31"/>
        <v>3920</v>
      </c>
    </row>
    <row r="116" spans="1:10" ht="15.75" customHeight="1">
      <c r="A116" s="60" t="s">
        <v>636</v>
      </c>
      <c r="B116" s="36">
        <v>1.55</v>
      </c>
      <c r="C116" s="67">
        <v>38</v>
      </c>
      <c r="D116" s="36">
        <v>23.99</v>
      </c>
      <c r="E116" s="36">
        <f t="shared" si="30"/>
        <v>2399</v>
      </c>
      <c r="F116" s="36">
        <f>'USPS 1st-class int''l (JPY)'!C40</f>
        <v>2340</v>
      </c>
      <c r="G116" s="36">
        <f t="shared" si="26"/>
        <v>1521</v>
      </c>
      <c r="H116" s="23">
        <f t="shared" si="27"/>
        <v>23.99</v>
      </c>
      <c r="I116" s="23">
        <f t="shared" si="31"/>
        <v>3920</v>
      </c>
    </row>
    <row r="117" spans="1:10" ht="15.75" customHeight="1">
      <c r="A117" s="60" t="s">
        <v>637</v>
      </c>
      <c r="B117" s="36">
        <v>1.55</v>
      </c>
      <c r="C117" s="67">
        <v>38</v>
      </c>
      <c r="D117" s="36">
        <v>23.99</v>
      </c>
      <c r="E117" s="36">
        <f t="shared" si="30"/>
        <v>2399</v>
      </c>
      <c r="F117" s="36">
        <f>'USPS 1st-class int''l (JPY)'!C40</f>
        <v>2340</v>
      </c>
      <c r="G117" s="36">
        <f t="shared" si="26"/>
        <v>1521</v>
      </c>
      <c r="H117" s="23">
        <f t="shared" si="27"/>
        <v>23.99</v>
      </c>
      <c r="I117" s="23">
        <f t="shared" si="31"/>
        <v>3920</v>
      </c>
    </row>
    <row r="118" spans="1:10" ht="15.75" customHeight="1">
      <c r="A118" s="60" t="s">
        <v>638</v>
      </c>
      <c r="B118" s="36">
        <v>1.55</v>
      </c>
      <c r="C118" s="67">
        <v>38</v>
      </c>
      <c r="D118" s="36">
        <v>23.99</v>
      </c>
      <c r="E118" s="36">
        <f t="shared" si="30"/>
        <v>2399</v>
      </c>
      <c r="F118" s="36">
        <f>'USPS 1st-class int''l (JPY)'!C40</f>
        <v>2340</v>
      </c>
      <c r="G118" s="36">
        <f t="shared" si="26"/>
        <v>1521</v>
      </c>
      <c r="H118" s="23">
        <f t="shared" si="27"/>
        <v>23.99</v>
      </c>
      <c r="I118" s="23">
        <f t="shared" si="31"/>
        <v>3920</v>
      </c>
    </row>
    <row r="119" spans="1:10" ht="15.75" customHeight="1">
      <c r="A119" s="60" t="s">
        <v>639</v>
      </c>
      <c r="B119" s="36">
        <v>1.55</v>
      </c>
      <c r="C119" s="67">
        <v>38</v>
      </c>
      <c r="D119" s="36">
        <v>23.99</v>
      </c>
      <c r="E119" s="36">
        <f t="shared" si="30"/>
        <v>2399</v>
      </c>
      <c r="F119" s="36">
        <f>'USPS 1st-class int''l (JPY)'!C40</f>
        <v>2340</v>
      </c>
      <c r="G119" s="36">
        <f t="shared" si="26"/>
        <v>1521</v>
      </c>
      <c r="H119" s="23">
        <f t="shared" si="27"/>
        <v>23.99</v>
      </c>
      <c r="I119" s="23">
        <f t="shared" si="31"/>
        <v>3920</v>
      </c>
    </row>
    <row r="120" spans="1:10" ht="15.75" customHeight="1">
      <c r="A120" s="60" t="s">
        <v>640</v>
      </c>
      <c r="B120" s="36">
        <v>1.55</v>
      </c>
      <c r="C120" s="67">
        <v>38</v>
      </c>
      <c r="D120" s="36">
        <v>23.99</v>
      </c>
      <c r="E120" s="36">
        <f t="shared" si="30"/>
        <v>2399</v>
      </c>
      <c r="F120" s="36">
        <f>'USPS 1st-class int''l (JPY)'!C40</f>
        <v>2340</v>
      </c>
      <c r="G120" s="36">
        <f t="shared" si="26"/>
        <v>1521</v>
      </c>
      <c r="H120" s="23">
        <f t="shared" si="27"/>
        <v>23.99</v>
      </c>
      <c r="I120" s="23">
        <f t="shared" si="31"/>
        <v>3920</v>
      </c>
    </row>
    <row r="121" spans="1:10" ht="15.75" customHeight="1">
      <c r="A121" s="60" t="s">
        <v>641</v>
      </c>
      <c r="B121" s="36">
        <v>1.55</v>
      </c>
      <c r="C121" s="67">
        <v>38</v>
      </c>
      <c r="D121" s="36">
        <v>23.99</v>
      </c>
      <c r="E121" s="36">
        <f t="shared" si="30"/>
        <v>2399</v>
      </c>
      <c r="F121" s="36">
        <f>'USPS 1st-class int''l (JPY)'!C40</f>
        <v>2340</v>
      </c>
      <c r="G121" s="36">
        <f t="shared" si="26"/>
        <v>1521</v>
      </c>
      <c r="H121" s="23">
        <f t="shared" si="27"/>
        <v>23.99</v>
      </c>
      <c r="I121" s="23">
        <f t="shared" si="31"/>
        <v>3920</v>
      </c>
    </row>
    <row r="122" spans="1:10" ht="15.75" customHeight="1">
      <c r="A122" s="60" t="s">
        <v>642</v>
      </c>
      <c r="B122" s="36">
        <v>1.55</v>
      </c>
      <c r="C122" s="67">
        <v>38</v>
      </c>
      <c r="D122" s="36">
        <v>23.99</v>
      </c>
      <c r="E122" s="36">
        <f t="shared" si="30"/>
        <v>2399</v>
      </c>
      <c r="F122" s="36">
        <f>'USPS 1st-class int''l (JPY)'!C40</f>
        <v>2340</v>
      </c>
      <c r="G122" s="36">
        <f t="shared" si="26"/>
        <v>1521</v>
      </c>
      <c r="H122" s="23">
        <f t="shared" si="27"/>
        <v>23.99</v>
      </c>
      <c r="I122" s="23">
        <f t="shared" si="31"/>
        <v>3920</v>
      </c>
      <c r="J122" s="172"/>
    </row>
    <row r="123" spans="1:10" ht="15.75" customHeight="1">
      <c r="A123" s="60" t="s">
        <v>643</v>
      </c>
      <c r="B123" s="36">
        <v>1.55</v>
      </c>
      <c r="C123" s="67">
        <v>38</v>
      </c>
      <c r="D123" s="36">
        <v>23.99</v>
      </c>
      <c r="E123" s="36">
        <f t="shared" si="30"/>
        <v>2399</v>
      </c>
      <c r="F123" s="36">
        <f>'USPS 1st-class int''l (JPY)'!C40</f>
        <v>2340</v>
      </c>
      <c r="G123" s="36">
        <f t="shared" si="26"/>
        <v>1521</v>
      </c>
      <c r="H123" s="23">
        <f t="shared" si="27"/>
        <v>23.99</v>
      </c>
      <c r="I123" s="23">
        <f t="shared" si="31"/>
        <v>3920</v>
      </c>
      <c r="J123" s="172"/>
    </row>
    <row r="124" spans="1:10" ht="15.75" customHeight="1">
      <c r="A124" s="60" t="s">
        <v>644</v>
      </c>
      <c r="B124" s="36">
        <v>1.55</v>
      </c>
      <c r="C124" s="67">
        <v>38</v>
      </c>
      <c r="D124" s="36">
        <v>23.99</v>
      </c>
      <c r="E124" s="36">
        <f t="shared" si="30"/>
        <v>2399</v>
      </c>
      <c r="F124" s="36">
        <f>'USPS 1st-class int''l (JPY)'!C40</f>
        <v>2340</v>
      </c>
      <c r="G124" s="36">
        <f t="shared" si="26"/>
        <v>1521</v>
      </c>
      <c r="H124" s="23">
        <f t="shared" si="27"/>
        <v>23.99</v>
      </c>
      <c r="I124" s="23">
        <f t="shared" si="31"/>
        <v>3920</v>
      </c>
      <c r="J124" s="172"/>
    </row>
    <row r="125" spans="1:10" ht="15.75" customHeight="1">
      <c r="A125" s="60" t="s">
        <v>645</v>
      </c>
      <c r="B125" s="36">
        <v>1.55</v>
      </c>
      <c r="C125" s="67">
        <v>38</v>
      </c>
      <c r="D125" s="36">
        <v>23.99</v>
      </c>
      <c r="E125" s="36">
        <f t="shared" si="30"/>
        <v>2399</v>
      </c>
      <c r="F125" s="36">
        <f>'USPS 1st-class int''l (JPY)'!C40</f>
        <v>2340</v>
      </c>
      <c r="G125" s="36">
        <f t="shared" si="26"/>
        <v>1521</v>
      </c>
      <c r="H125" s="23">
        <f t="shared" si="27"/>
        <v>23.99</v>
      </c>
      <c r="I125" s="23">
        <f t="shared" si="31"/>
        <v>3920</v>
      </c>
      <c r="J125" s="172"/>
    </row>
    <row r="126" spans="1:10" ht="15.75" customHeight="1">
      <c r="A126" s="60" t="s">
        <v>646</v>
      </c>
      <c r="B126" s="36">
        <v>1.4</v>
      </c>
      <c r="C126" s="67">
        <v>38</v>
      </c>
      <c r="D126" s="36">
        <v>18.989999999999998</v>
      </c>
      <c r="E126" s="36">
        <f t="shared" si="30"/>
        <v>1899</v>
      </c>
      <c r="F126" s="36">
        <f>'USPS 1st-class int''l (JPY)'!C40</f>
        <v>2340</v>
      </c>
      <c r="G126" s="36">
        <f t="shared" si="26"/>
        <v>1521</v>
      </c>
      <c r="H126" s="23">
        <f t="shared" si="27"/>
        <v>18.989999999999998</v>
      </c>
      <c r="I126" s="23">
        <f t="shared" si="31"/>
        <v>3420</v>
      </c>
      <c r="J126" s="172"/>
    </row>
  </sheetData>
  <sortState ref="A2:J127">
    <sortCondition ref="A2:A127"/>
  </sortState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F5" sqref="F5"/>
    </sheetView>
  </sheetViews>
  <sheetFormatPr defaultColWidth="9" defaultRowHeight="12.75"/>
  <cols>
    <col min="1" max="1" width="16.625" style="25" customWidth="1"/>
    <col min="2" max="2" width="12.5" style="26" customWidth="1"/>
    <col min="3" max="4" width="12.5" style="27" customWidth="1"/>
    <col min="5" max="7" width="12.5" style="26" customWidth="1"/>
    <col min="8" max="10" width="12.5" style="27" customWidth="1"/>
    <col min="11" max="16384" width="9" style="27"/>
  </cols>
  <sheetData>
    <row r="1" spans="1:10" s="1" customFormat="1" ht="42.75" customHeight="1">
      <c r="A1" s="9" t="s">
        <v>5</v>
      </c>
      <c r="B1" s="10" t="s">
        <v>6</v>
      </c>
      <c r="C1" s="11" t="s">
        <v>7</v>
      </c>
      <c r="D1" s="28" t="s">
        <v>8</v>
      </c>
      <c r="E1" s="13" t="s">
        <v>9</v>
      </c>
      <c r="F1" s="14" t="s">
        <v>10</v>
      </c>
      <c r="G1" s="15" t="s">
        <v>11</v>
      </c>
      <c r="H1" s="29" t="s">
        <v>137</v>
      </c>
      <c r="I1" s="37" t="s">
        <v>12</v>
      </c>
      <c r="J1" s="38" t="s">
        <v>13</v>
      </c>
    </row>
    <row r="2" spans="1:10" s="4" customFormat="1" ht="15.75" customHeight="1">
      <c r="A2" s="30" t="s">
        <v>647</v>
      </c>
      <c r="B2" s="31">
        <v>0.1</v>
      </c>
      <c r="C2" s="32">
        <v>2</v>
      </c>
      <c r="D2" s="32">
        <v>8.99</v>
      </c>
      <c r="E2" s="31">
        <f>D2*100</f>
        <v>899</v>
      </c>
      <c r="F2" s="31">
        <f>'USPS 1st-class int''l (JPY)'!C4</f>
        <v>616</v>
      </c>
      <c r="G2" s="31">
        <f t="shared" ref="G2" si="0">IF(C2&lt;=16,F2*0.85,IF(C2&lt;=32,F2*0.75,IF(C2&lt;=48,F2*0.65,F2*0.55)))</f>
        <v>523.6</v>
      </c>
      <c r="H2" s="33">
        <f t="shared" ref="H2" si="1">D2</f>
        <v>8.99</v>
      </c>
      <c r="I2" s="157">
        <f>ROUNDUP(E2+G2,0)</f>
        <v>1423</v>
      </c>
      <c r="J2" s="40"/>
    </row>
    <row r="3" spans="1:10" ht="15.75" customHeight="1">
      <c r="A3" s="34" t="s">
        <v>648</v>
      </c>
      <c r="B3" s="31">
        <v>0.1</v>
      </c>
      <c r="C3" s="32">
        <v>2</v>
      </c>
      <c r="D3" s="35">
        <v>8.99</v>
      </c>
      <c r="E3" s="31">
        <f t="shared" ref="E3" si="2">D3*100</f>
        <v>899</v>
      </c>
      <c r="F3" s="36">
        <f>'USPS 1st-class int''l (JPY)'!C4</f>
        <v>616</v>
      </c>
      <c r="G3" s="31">
        <f>IF(C3&lt;=16,F3*0.85,IF(C3&lt;=32,F3*0.75,IF(C3&lt;=48,F3*0.65,F3*0.55)))</f>
        <v>523.6</v>
      </c>
      <c r="H3" s="33">
        <f>D3</f>
        <v>8.99</v>
      </c>
      <c r="I3" s="157">
        <f t="shared" ref="I3" si="3">ROUNDUP(E3+G3,0)</f>
        <v>1423</v>
      </c>
      <c r="J3" s="41"/>
    </row>
    <row r="4" spans="1:10" ht="15.75" customHeight="1">
      <c r="A4" s="30" t="s">
        <v>649</v>
      </c>
      <c r="B4" s="31">
        <v>0.1</v>
      </c>
      <c r="C4" s="32">
        <v>2</v>
      </c>
      <c r="D4" s="32">
        <v>8.99</v>
      </c>
      <c r="E4" s="31">
        <f t="shared" ref="E4:E17" si="4">D4*100</f>
        <v>899</v>
      </c>
      <c r="F4" s="31">
        <f>'USPS 1st-class int''l (JPY)'!C4</f>
        <v>616</v>
      </c>
      <c r="G4" s="31">
        <f>IF(C4&lt;=16,F4*0.85,IF(C4&lt;=32,F4*0.75,IF(C4&lt;=48,F4*0.65,F4*0.55)))</f>
        <v>523.6</v>
      </c>
      <c r="H4" s="33">
        <f>D4</f>
        <v>8.99</v>
      </c>
      <c r="I4" s="157">
        <f t="shared" ref="I4:I17" si="5">ROUNDUP(E4+G4,0)</f>
        <v>1423</v>
      </c>
    </row>
    <row r="5" spans="1:10" s="152" customFormat="1" ht="15.75" customHeight="1">
      <c r="A5" s="153" t="s">
        <v>650</v>
      </c>
      <c r="B5" s="154">
        <v>0.1</v>
      </c>
      <c r="C5" s="155">
        <f t="shared" ref="C5" si="6">B5*16</f>
        <v>1.6</v>
      </c>
      <c r="D5" s="155">
        <v>8.99</v>
      </c>
      <c r="E5" s="31">
        <f t="shared" si="4"/>
        <v>899</v>
      </c>
      <c r="F5" s="154">
        <f>'USPS 1st-class int''l (JPY)'!C4</f>
        <v>616</v>
      </c>
      <c r="G5" s="154">
        <f t="shared" ref="G5" si="7">IF(C5&lt;=16,F5*0.85,IF(C5&lt;=32,F5*0.75,IF(C5&lt;=48,F5*0.65,F5*0.55)))</f>
        <v>523.6</v>
      </c>
      <c r="H5" s="156">
        <f t="shared" ref="H5" si="8">D5</f>
        <v>8.99</v>
      </c>
      <c r="I5" s="157">
        <f t="shared" si="5"/>
        <v>1423</v>
      </c>
    </row>
    <row r="6" spans="1:10" s="152" customFormat="1" ht="15.75" customHeight="1">
      <c r="A6" s="153" t="s">
        <v>651</v>
      </c>
      <c r="B6" s="154">
        <v>0.1</v>
      </c>
      <c r="C6" s="155">
        <f>B6*16</f>
        <v>1.6</v>
      </c>
      <c r="D6" s="155">
        <v>8.99</v>
      </c>
      <c r="E6" s="31">
        <f t="shared" si="4"/>
        <v>899</v>
      </c>
      <c r="F6" s="154">
        <f>'USPS 1st-class int''l (JPY)'!C4</f>
        <v>616</v>
      </c>
      <c r="G6" s="154">
        <f t="shared" ref="G6:G17" si="9">IF(C6&lt;=16,F6*0.85,IF(C6&lt;=32,F6*0.75,IF(C6&lt;=48,F6*0.65,F6*0.55)))</f>
        <v>523.6</v>
      </c>
      <c r="H6" s="156">
        <f t="shared" ref="H6:H17" si="10">D6</f>
        <v>8.99</v>
      </c>
      <c r="I6" s="157">
        <f t="shared" si="5"/>
        <v>1423</v>
      </c>
    </row>
    <row r="7" spans="1:10" s="152" customFormat="1" ht="15.75" customHeight="1">
      <c r="A7" s="153" t="s">
        <v>652</v>
      </c>
      <c r="B7" s="154">
        <v>0.1</v>
      </c>
      <c r="C7" s="155">
        <f>B7*16</f>
        <v>1.6</v>
      </c>
      <c r="D7" s="155">
        <v>8.99</v>
      </c>
      <c r="E7" s="31">
        <f t="shared" si="4"/>
        <v>899</v>
      </c>
      <c r="F7" s="154">
        <f>'USPS 1st-class int''l (JPY)'!C4</f>
        <v>616</v>
      </c>
      <c r="G7" s="154">
        <f t="shared" si="9"/>
        <v>523.6</v>
      </c>
      <c r="H7" s="156">
        <f t="shared" si="10"/>
        <v>8.99</v>
      </c>
      <c r="I7" s="157">
        <f t="shared" si="5"/>
        <v>1423</v>
      </c>
    </row>
    <row r="8" spans="1:10" s="152" customFormat="1" ht="15.75" customHeight="1">
      <c r="A8" s="153" t="s">
        <v>653</v>
      </c>
      <c r="B8" s="154">
        <v>0.1</v>
      </c>
      <c r="C8" s="155">
        <f>B8*16</f>
        <v>1.6</v>
      </c>
      <c r="D8" s="155">
        <v>8.99</v>
      </c>
      <c r="E8" s="31">
        <f t="shared" si="4"/>
        <v>899</v>
      </c>
      <c r="F8" s="154">
        <f>'USPS 1st-class int''l (JPY)'!C4</f>
        <v>616</v>
      </c>
      <c r="G8" s="154">
        <f t="shared" si="9"/>
        <v>523.6</v>
      </c>
      <c r="H8" s="156">
        <f t="shared" si="10"/>
        <v>8.99</v>
      </c>
      <c r="I8" s="157">
        <f t="shared" si="5"/>
        <v>1423</v>
      </c>
    </row>
    <row r="9" spans="1:10" ht="15.75" customHeight="1">
      <c r="A9" s="30" t="s">
        <v>654</v>
      </c>
      <c r="B9" s="31">
        <v>0.1</v>
      </c>
      <c r="C9" s="32">
        <v>1</v>
      </c>
      <c r="D9" s="32">
        <v>8.99</v>
      </c>
      <c r="E9" s="31">
        <f t="shared" si="4"/>
        <v>899</v>
      </c>
      <c r="F9" s="31">
        <f>'USPS 1st-class int''l (JPY)'!C3</f>
        <v>616</v>
      </c>
      <c r="G9" s="31">
        <f t="shared" si="9"/>
        <v>523.6</v>
      </c>
      <c r="H9" s="33">
        <f t="shared" si="10"/>
        <v>8.99</v>
      </c>
      <c r="I9" s="157">
        <f t="shared" si="5"/>
        <v>1423</v>
      </c>
    </row>
    <row r="10" spans="1:10" ht="15.75" customHeight="1">
      <c r="A10" s="30" t="s">
        <v>655</v>
      </c>
      <c r="B10" s="31">
        <v>0.1</v>
      </c>
      <c r="C10" s="32">
        <v>1</v>
      </c>
      <c r="D10" s="32">
        <v>8.99</v>
      </c>
      <c r="E10" s="31">
        <f t="shared" si="4"/>
        <v>899</v>
      </c>
      <c r="F10" s="31">
        <f>'USPS 1st-class int''l (JPY)'!C3</f>
        <v>616</v>
      </c>
      <c r="G10" s="31">
        <f t="shared" si="9"/>
        <v>523.6</v>
      </c>
      <c r="H10" s="33">
        <f t="shared" si="10"/>
        <v>8.99</v>
      </c>
      <c r="I10" s="157">
        <f t="shared" si="5"/>
        <v>1423</v>
      </c>
    </row>
    <row r="11" spans="1:10" ht="15.75" customHeight="1">
      <c r="A11" s="30" t="s">
        <v>656</v>
      </c>
      <c r="B11" s="31">
        <v>0.1</v>
      </c>
      <c r="C11" s="32">
        <v>1</v>
      </c>
      <c r="D11" s="32">
        <v>8.99</v>
      </c>
      <c r="E11" s="31">
        <f t="shared" si="4"/>
        <v>899</v>
      </c>
      <c r="F11" s="31">
        <f>'USPS 1st-class int''l (JPY)'!C3</f>
        <v>616</v>
      </c>
      <c r="G11" s="31">
        <f t="shared" si="9"/>
        <v>523.6</v>
      </c>
      <c r="H11" s="33">
        <f t="shared" si="10"/>
        <v>8.99</v>
      </c>
      <c r="I11" s="157">
        <f t="shared" si="5"/>
        <v>1423</v>
      </c>
    </row>
    <row r="12" spans="1:10" ht="15.75" customHeight="1">
      <c r="A12" s="30" t="s">
        <v>657</v>
      </c>
      <c r="B12" s="31">
        <v>0.1</v>
      </c>
      <c r="C12" s="32">
        <v>1</v>
      </c>
      <c r="D12" s="32" t="s">
        <v>658</v>
      </c>
      <c r="E12" s="31">
        <f t="shared" si="4"/>
        <v>899</v>
      </c>
      <c r="F12" s="31">
        <f>'USPS 1st-class int''l (JPY)'!C3</f>
        <v>616</v>
      </c>
      <c r="G12" s="31">
        <f t="shared" si="9"/>
        <v>523.6</v>
      </c>
      <c r="H12" s="33" t="str">
        <f t="shared" si="10"/>
        <v>8.99</v>
      </c>
      <c r="I12" s="157">
        <f t="shared" si="5"/>
        <v>1423</v>
      </c>
    </row>
    <row r="13" spans="1:10" ht="15.75" customHeight="1">
      <c r="A13" s="30" t="s">
        <v>659</v>
      </c>
      <c r="B13" s="31">
        <v>0.1</v>
      </c>
      <c r="C13" s="32">
        <v>1</v>
      </c>
      <c r="D13" s="32" t="s">
        <v>658</v>
      </c>
      <c r="E13" s="31">
        <f t="shared" si="4"/>
        <v>899</v>
      </c>
      <c r="F13" s="31">
        <f>'USPS 1st-class int''l (JPY)'!C3</f>
        <v>616</v>
      </c>
      <c r="G13" s="31">
        <f t="shared" si="9"/>
        <v>523.6</v>
      </c>
      <c r="H13" s="33" t="str">
        <f t="shared" si="10"/>
        <v>8.99</v>
      </c>
      <c r="I13" s="157">
        <f t="shared" si="5"/>
        <v>1423</v>
      </c>
    </row>
    <row r="14" spans="1:10" s="152" customFormat="1" ht="15.75" customHeight="1">
      <c r="A14" s="153" t="s">
        <v>660</v>
      </c>
      <c r="B14" s="154">
        <v>0.1</v>
      </c>
      <c r="C14" s="155">
        <f t="shared" ref="C14" si="11">B14*16</f>
        <v>1.6</v>
      </c>
      <c r="D14" s="155">
        <v>8.99</v>
      </c>
      <c r="E14" s="31">
        <f t="shared" si="4"/>
        <v>899</v>
      </c>
      <c r="F14" s="154">
        <f>'USPS 1st-class int''l (JPY)'!C4</f>
        <v>616</v>
      </c>
      <c r="G14" s="154">
        <f t="shared" si="9"/>
        <v>523.6</v>
      </c>
      <c r="H14" s="156">
        <f t="shared" si="10"/>
        <v>8.99</v>
      </c>
      <c r="I14" s="157">
        <f t="shared" si="5"/>
        <v>1423</v>
      </c>
    </row>
    <row r="15" spans="1:10" s="152" customFormat="1" ht="15.75" customHeight="1">
      <c r="A15" s="153" t="s">
        <v>661</v>
      </c>
      <c r="B15" s="154">
        <v>0.1</v>
      </c>
      <c r="C15" s="155">
        <f>B15*16</f>
        <v>1.6</v>
      </c>
      <c r="D15" s="155">
        <v>8.99</v>
      </c>
      <c r="E15" s="31">
        <f t="shared" si="4"/>
        <v>899</v>
      </c>
      <c r="F15" s="154">
        <f>'USPS 1st-class int''l (JPY)'!C4</f>
        <v>616</v>
      </c>
      <c r="G15" s="154">
        <f t="shared" si="9"/>
        <v>523.6</v>
      </c>
      <c r="H15" s="156">
        <f t="shared" si="10"/>
        <v>8.99</v>
      </c>
      <c r="I15" s="157">
        <f t="shared" si="5"/>
        <v>1423</v>
      </c>
    </row>
    <row r="16" spans="1:10" s="152" customFormat="1" ht="15.75" customHeight="1">
      <c r="A16" s="153" t="s">
        <v>662</v>
      </c>
      <c r="B16" s="154">
        <v>0.1</v>
      </c>
      <c r="C16" s="155">
        <f>B16*16</f>
        <v>1.6</v>
      </c>
      <c r="D16" s="155">
        <v>8.99</v>
      </c>
      <c r="E16" s="31">
        <f t="shared" si="4"/>
        <v>899</v>
      </c>
      <c r="F16" s="154">
        <f>'USPS 1st-class int''l (JPY)'!C4</f>
        <v>616</v>
      </c>
      <c r="G16" s="154">
        <f t="shared" si="9"/>
        <v>523.6</v>
      </c>
      <c r="H16" s="156">
        <f t="shared" si="10"/>
        <v>8.99</v>
      </c>
      <c r="I16" s="157">
        <f t="shared" si="5"/>
        <v>1423</v>
      </c>
    </row>
    <row r="17" spans="1:9" s="152" customFormat="1" ht="15.75" customHeight="1">
      <c r="A17" s="153" t="s">
        <v>663</v>
      </c>
      <c r="B17" s="154">
        <v>0.1</v>
      </c>
      <c r="C17" s="155">
        <f>B17*16</f>
        <v>1.6</v>
      </c>
      <c r="D17" s="155">
        <v>8.99</v>
      </c>
      <c r="E17" s="31">
        <f t="shared" si="4"/>
        <v>899</v>
      </c>
      <c r="F17" s="154">
        <f>'USPS 1st-class int''l (JPY)'!C4</f>
        <v>616</v>
      </c>
      <c r="G17" s="154">
        <f t="shared" si="9"/>
        <v>523.6</v>
      </c>
      <c r="H17" s="156">
        <f t="shared" si="10"/>
        <v>8.99</v>
      </c>
      <c r="I17" s="157">
        <f t="shared" si="5"/>
        <v>1423</v>
      </c>
    </row>
  </sheetData>
  <phoneticPr fontId="73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33</vt:i4>
      </vt:variant>
    </vt:vector>
  </HeadingPairs>
  <TitlesOfParts>
    <vt:vector size="33" baseType="lpstr">
      <vt:lpstr>USPS 1st-class int'l (JPY)</vt:lpstr>
      <vt:lpstr>Backpack</vt:lpstr>
      <vt:lpstr>Blanket</vt:lpstr>
      <vt:lpstr>Brooch</vt:lpstr>
      <vt:lpstr>Card Holder(KT)</vt:lpstr>
      <vt:lpstr>Charm Strap</vt:lpstr>
      <vt:lpstr>CookieTong-CosmeticBag</vt:lpstr>
      <vt:lpstr>Decorative Pillow</vt:lpstr>
      <vt:lpstr>Eye&amp;Face Mask</vt:lpstr>
      <vt:lpstr>Fanny Pack</vt:lpstr>
      <vt:lpstr>Fashion Bag</vt:lpstr>
      <vt:lpstr>Kids Bag &amp; KT kids bag</vt:lpstr>
      <vt:lpstr>Messenger Bag</vt:lpstr>
      <vt:lpstr>Neck Pillow</vt:lpstr>
      <vt:lpstr>ODIE Bag</vt:lpstr>
      <vt:lpstr>Pashmina</vt:lpstr>
      <vt:lpstr>Pencil Holder&amp;Pouch</vt:lpstr>
      <vt:lpstr>Pillow Sham</vt:lpstr>
      <vt:lpstr>Refrigerator Magnets</vt:lpstr>
      <vt:lpstr>Rug</vt:lpstr>
      <vt:lpstr>Scarf</vt:lpstr>
      <vt:lpstr>Sheer</vt:lpstr>
      <vt:lpstr>Slipper</vt:lpstr>
      <vt:lpstr>Storage Box</vt:lpstr>
      <vt:lpstr>Tableware</vt:lpstr>
      <vt:lpstr>Tissue Box Cover</vt:lpstr>
      <vt:lpstr>Tote Bag</vt:lpstr>
      <vt:lpstr>Wall Border</vt:lpstr>
      <vt:lpstr>Wall Hanging</vt:lpstr>
      <vt:lpstr>Wall Paper</vt:lpstr>
      <vt:lpstr>Wall Sticker</vt:lpstr>
      <vt:lpstr>Window Film</vt:lpstr>
      <vt:lpstr>Wooden Clips &amp; Card Holder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dcterms:created xsi:type="dcterms:W3CDTF">2006-09-16T00:00:00Z</dcterms:created>
  <dcterms:modified xsi:type="dcterms:W3CDTF">2014-11-21T03:56:20Z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2052-9.1.0.4867</vt:lpwstr>
  </property>
</Properties>
</file>